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120" yWindow="-120" windowWidth="24240" windowHeight="13140" activeTab="1"/>
  </bookViews>
  <sheets>
    <sheet name="CPHT" sheetId="1" r:id="rId1"/>
    <sheet name="Tổng hợp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/>
  <c r="M98" i="1" l="1"/>
  <c r="F22" i="4"/>
  <c r="F23"/>
  <c r="F24"/>
  <c r="F19"/>
  <c r="F17"/>
  <c r="F18"/>
  <c r="F15"/>
  <c r="F16"/>
  <c r="F12" l="1"/>
  <c r="F14"/>
  <c r="F13"/>
  <c r="F28"/>
  <c r="F27" l="1"/>
  <c r="F21"/>
  <c r="F11"/>
  <c r="F29"/>
  <c r="F25"/>
  <c r="F20"/>
  <c r="F26"/>
  <c r="F10" l="1"/>
  <c r="L7" i="1"/>
  <c r="L9"/>
  <c r="L10"/>
  <c r="L11"/>
  <c r="L8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0"/>
  <c r="L19"/>
  <c r="L18"/>
  <c r="L17"/>
  <c r="L16"/>
  <c r="L15"/>
  <c r="L21"/>
  <c r="L14"/>
  <c r="L13"/>
  <c r="L12"/>
  <c r="L6" l="1"/>
</calcChain>
</file>

<file path=xl/sharedStrings.xml><?xml version="1.0" encoding="utf-8"?>
<sst xmlns="http://schemas.openxmlformats.org/spreadsheetml/2006/main" count="690" uniqueCount="276">
  <si>
    <t>Tòng Thị Quỳnh Hương</t>
  </si>
  <si>
    <t>2019</t>
  </si>
  <si>
    <t>Nữ</t>
  </si>
  <si>
    <t>1A</t>
  </si>
  <si>
    <t>Thái</t>
  </si>
  <si>
    <t>Hoàng Thi Hồng</t>
  </si>
  <si>
    <t>Bản Ban Xã Thanh An</t>
  </si>
  <si>
    <t>Hộ nghèo</t>
  </si>
  <si>
    <t>Lò Trúc Linh</t>
  </si>
  <si>
    <t>2018</t>
  </si>
  <si>
    <t>2A1</t>
  </si>
  <si>
    <t>Lò Thị Thiên</t>
  </si>
  <si>
    <t>Bản Ban xã Thanh An</t>
  </si>
  <si>
    <t>Lường Thị Nhân</t>
  </si>
  <si>
    <t>Lò Thị Chở</t>
  </si>
  <si>
    <t>Khuyết Tật</t>
  </si>
  <si>
    <t xml:space="preserve">Vì Bảo An </t>
  </si>
  <si>
    <t>Lò Thị Hương</t>
  </si>
  <si>
    <t>Bản Long Quân xã Thanh An</t>
  </si>
  <si>
    <t>Lò Anh Lộc</t>
  </si>
  <si>
    <t>2A2</t>
  </si>
  <si>
    <t>Lò Văn Lả</t>
  </si>
  <si>
    <t xml:space="preserve">Nguyễn Công Hào </t>
  </si>
  <si>
    <t>2015</t>
  </si>
  <si>
    <t>4A1</t>
  </si>
  <si>
    <t>Kinh</t>
  </si>
  <si>
    <t xml:space="preserve">Nguyễn Văn Nam </t>
  </si>
  <si>
    <t>Đội 4- xã Thanh An</t>
  </si>
  <si>
    <t xml:space="preserve"> Khuyết tật</t>
  </si>
  <si>
    <t>Quàng Mạnh Tùng</t>
  </si>
  <si>
    <t>Quàng Văn Tưởng</t>
  </si>
  <si>
    <t>Bản hồng sọt - Thanh An</t>
  </si>
  <si>
    <t>Lò Văn Giang</t>
  </si>
  <si>
    <t>5A</t>
  </si>
  <si>
    <t>Lò Văn Hoà</t>
  </si>
  <si>
    <t>Cà Mai Linh</t>
  </si>
  <si>
    <t>Lường Thị Lả</t>
  </si>
  <si>
    <t>Bản Lọng Bon - Thanh An</t>
  </si>
  <si>
    <t>Nguyễn Diệm Chi</t>
  </si>
  <si>
    <t>6A</t>
  </si>
  <si>
    <t>Vũ Thị Sổ</t>
  </si>
  <si>
    <t>Thôn 4 - xã Thanh An</t>
  </si>
  <si>
    <t>Lò Văn Chà</t>
  </si>
  <si>
    <t>2014</t>
  </si>
  <si>
    <t>Lò Văn Dung</t>
  </si>
  <si>
    <t>Lường Thanh Tư</t>
  </si>
  <si>
    <t>2012</t>
  </si>
  <si>
    <t>7A</t>
  </si>
  <si>
    <t>Lò Ngọc Thiên Ân</t>
  </si>
  <si>
    <t>8A1</t>
  </si>
  <si>
    <t>Lò Văn Khún</t>
  </si>
  <si>
    <t>Bản lọng quân - xã Thanh An</t>
  </si>
  <si>
    <t>Lò Anh Tuấn</t>
  </si>
  <si>
    <t>Lò Thị Thanh Phương</t>
  </si>
  <si>
    <t>Mào Nhật Long</t>
  </si>
  <si>
    <t>8A2</t>
  </si>
  <si>
    <t>Lò Thị Diện</t>
  </si>
  <si>
    <t xml:space="preserve">Bản sảng - Xã Tủa Chùa </t>
  </si>
  <si>
    <t>ỦY BAN NHÂN DÂN XÃ THANH AN</t>
  </si>
  <si>
    <t>STT</t>
  </si>
  <si>
    <t>Họ và tên học sinh</t>
  </si>
  <si>
    <t>Năm sinh</t>
  </si>
  <si>
    <t>Lớp</t>
  </si>
  <si>
    <t>Dân tộc</t>
  </si>
  <si>
    <t>Họ tên Cha (mẹ) người giám hộ. Là người đứng tên chủ TK thanh toán qua tài khoản</t>
  </si>
  <si>
    <t>Nam</t>
  </si>
  <si>
    <t>Hộ khẩu thường trú</t>
  </si>
  <si>
    <t>Đối Tượng được hưởng</t>
  </si>
  <si>
    <t>Định mức hỗ trợ</t>
  </si>
  <si>
    <t>Số tháng</t>
  </si>
  <si>
    <t>Kinh phí hỗ trợ (Đồng)</t>
  </si>
  <si>
    <t>TRƯỜNG TH&amp; THCS THANH AN</t>
  </si>
  <si>
    <t>Lò Bảo Nam</t>
  </si>
  <si>
    <t>Vì Hoàng Nam</t>
  </si>
  <si>
    <t>Quàng Văn Vinh</t>
  </si>
  <si>
    <t>Lò Ngọc Quý</t>
  </si>
  <si>
    <t>Lò Gia Bảo</t>
  </si>
  <si>
    <t>Quàng Bảo Hưng</t>
  </si>
  <si>
    <t>Lò Thị Nhã Uyên</t>
  </si>
  <si>
    <t>Lò Thị Thùy Linh</t>
  </si>
  <si>
    <t>Mùa A Hù</t>
  </si>
  <si>
    <t>Lò Khánh Ly</t>
  </si>
  <si>
    <t>Lý Vinh Bảo</t>
  </si>
  <si>
    <t>Lò Bích Ngọc</t>
  </si>
  <si>
    <t>Lò Mai Linh</t>
  </si>
  <si>
    <t>Lò Thị Bích Thảo</t>
  </si>
  <si>
    <t>Tòng Đức Sơn</t>
  </si>
  <si>
    <t>Hoàng Nhất Khang</t>
  </si>
  <si>
    <t>Cà Gia Huy</t>
  </si>
  <si>
    <t>Lò Kim Bảo An</t>
  </si>
  <si>
    <t>Hoàng Mai Trinh</t>
  </si>
  <si>
    <t>Lò Hải Dương</t>
  </si>
  <si>
    <t>Tòng Tiến Đạt</t>
  </si>
  <si>
    <t>Cà Duy Tân</t>
  </si>
  <si>
    <t>Lò Gia Hưng</t>
  </si>
  <si>
    <t>Quàng Thị Thanh</t>
  </si>
  <si>
    <t>Lường Duy Nam</t>
  </si>
  <si>
    <t>Lò Thi Ngọc Hân</t>
  </si>
  <si>
    <t>Quàng Đức Mạnh</t>
  </si>
  <si>
    <t>Lường Gia Bảo</t>
  </si>
  <si>
    <t>Lường Trọng Tấn</t>
  </si>
  <si>
    <t>Lý Vinh Tài</t>
  </si>
  <si>
    <t xml:space="preserve">Lò Thiên Bình </t>
  </si>
  <si>
    <t>Tòng Nhật Thành</t>
  </si>
  <si>
    <t>Lường Hải Đăng</t>
  </si>
  <si>
    <t>Lường Thị Minh Hằng</t>
  </si>
  <si>
    <t xml:space="preserve">Lò Thị Mai Anh </t>
  </si>
  <si>
    <t>Lò Xuân Trường</t>
  </si>
  <si>
    <t xml:space="preserve">Vì Thị Kiều Trang </t>
  </si>
  <si>
    <t>Quàng Thiên Long</t>
  </si>
  <si>
    <t>Nguyễn Bảo Long</t>
  </si>
  <si>
    <t>Lường Kim Dung</t>
  </si>
  <si>
    <t xml:space="preserve">Lò Duy Khánh </t>
  </si>
  <si>
    <t>Lò Duy Thuận</t>
  </si>
  <si>
    <t>Lò Bảo Duy</t>
  </si>
  <si>
    <t>Cà Thị Huyền Trang</t>
  </si>
  <si>
    <t>Hoàng Đoan Trang</t>
  </si>
  <si>
    <t>Lò Thị Kiều Doanh</t>
  </si>
  <si>
    <t>Lò Thị Bảo An</t>
  </si>
  <si>
    <t>Lò Thị Kim Oanh</t>
  </si>
  <si>
    <t>Cà Anh Thư</t>
  </si>
  <si>
    <t>Lò Thị Hồng Thu</t>
  </si>
  <si>
    <t>Lường Thị Bảo Châm</t>
  </si>
  <si>
    <t>Lò Thị Hoa Huệ</t>
  </si>
  <si>
    <t>Lường  Thị Bảo Ngọc</t>
  </si>
  <si>
    <t>Lường Thái Sơn</t>
  </si>
  <si>
    <t>Lò Thị Thanh Hằng</t>
  </si>
  <si>
    <t xml:space="preserve">Lường Thị Định </t>
  </si>
  <si>
    <t>Lò Thị Chinh</t>
  </si>
  <si>
    <t>Lò Đức Nam</t>
  </si>
  <si>
    <t>Vì Đức Nhật</t>
  </si>
  <si>
    <t>Quàng Thị Khánh Linh</t>
  </si>
  <si>
    <t>Vì Thái An</t>
  </si>
  <si>
    <t>Quàng Thị Ngân Hà</t>
  </si>
  <si>
    <t>Lò Bảo Long</t>
  </si>
  <si>
    <t>Lường Thị Mai Tuyết</t>
  </si>
  <si>
    <t>Lò Huy Vũ</t>
  </si>
  <si>
    <t>Lò Mạnh Quân</t>
  </si>
  <si>
    <t>Lường Văn Quyết</t>
  </si>
  <si>
    <t>Lò Ngọc Duy</t>
  </si>
  <si>
    <t>Lường T Hương Giang</t>
  </si>
  <si>
    <t>Lường Phương Vy</t>
  </si>
  <si>
    <t>Tòng Thị Thanh Trúc</t>
  </si>
  <si>
    <t>Tòng Ngọc Tuyết Nhi</t>
  </si>
  <si>
    <t>Lò Hải Nam</t>
  </si>
  <si>
    <t>Tòng Việt Anh</t>
  </si>
  <si>
    <t>Nguyễn Thu Minh</t>
  </si>
  <si>
    <t>Quàng Tuấn Tú</t>
  </si>
  <si>
    <t xml:space="preserve">Nguyễn Thị Huyền </t>
  </si>
  <si>
    <t>2013</t>
  </si>
  <si>
    <t>2017</t>
  </si>
  <si>
    <t>2016</t>
  </si>
  <si>
    <t>2011</t>
  </si>
  <si>
    <t>3A1</t>
  </si>
  <si>
    <t xml:space="preserve">Đinh Thị Ngân </t>
  </si>
  <si>
    <t>Mông</t>
  </si>
  <si>
    <t>Vì Văn Tuấn</t>
  </si>
  <si>
    <t>Khoàng Go Xữ</t>
  </si>
  <si>
    <t>Hà Nhì</t>
  </si>
  <si>
    <t>Khoàng Khò Xó</t>
  </si>
  <si>
    <t>Quàng Thị Thông</t>
  </si>
  <si>
    <t>Quàng Thị Thúy</t>
  </si>
  <si>
    <t>Lò Thị Giang</t>
  </si>
  <si>
    <t>Lò Văn Quyết</t>
  </si>
  <si>
    <t>Sùng Thị Chư</t>
  </si>
  <si>
    <t>Lò Thị Nhân</t>
  </si>
  <si>
    <t>Tầy</t>
  </si>
  <si>
    <t>Lò Thị Doan</t>
  </si>
  <si>
    <t>Lò Thị Minh</t>
  </si>
  <si>
    <t>Lò Thị Hằng</t>
  </si>
  <si>
    <t>Tòng Văn Hùng</t>
  </si>
  <si>
    <t>Lò Thị Nọi</t>
  </si>
  <si>
    <t xml:space="preserve">Cà Văn Hùng </t>
  </si>
  <si>
    <t>Hoàng Văn Quân</t>
  </si>
  <si>
    <t>Lò Văn Thỏa</t>
  </si>
  <si>
    <t>3A2</t>
  </si>
  <si>
    <t>Lường Thị Thương</t>
  </si>
  <si>
    <t>Khoảng Go Xử</t>
  </si>
  <si>
    <t>Lò Thị Mai</t>
  </si>
  <si>
    <t>Quàng Thị Minh</t>
  </si>
  <si>
    <t>Quàng Văn Đức</t>
  </si>
  <si>
    <t>Lường Văn Lả</t>
  </si>
  <si>
    <t>Lò Thị Dinh</t>
  </si>
  <si>
    <t>Tày</t>
  </si>
  <si>
    <t>Lò Thị Doãn</t>
  </si>
  <si>
    <t>Lò thị Mai</t>
  </si>
  <si>
    <t>Lường Văn Đức</t>
  </si>
  <si>
    <t>Lò Thị Nga</t>
  </si>
  <si>
    <t>Lò Văn Tiên</t>
  </si>
  <si>
    <t>Lò Văn Tuấn</t>
  </si>
  <si>
    <t>Lò Thị Xuyến</t>
  </si>
  <si>
    <t>Quàng Văn Kiệm</t>
  </si>
  <si>
    <t>4A2</t>
  </si>
  <si>
    <t>Nguyễn Huy Nghiệp</t>
  </si>
  <si>
    <t>Lường Văn Hương</t>
  </si>
  <si>
    <t>Lò Văn Hải</t>
  </si>
  <si>
    <t>Lường Văn Cương</t>
  </si>
  <si>
    <t>Lò Văn Cương</t>
  </si>
  <si>
    <t xml:space="preserve">Lò Văn Hoàn </t>
  </si>
  <si>
    <t>Cà Văn Tuyển</t>
  </si>
  <si>
    <t>Lường Thị Tiên</t>
  </si>
  <si>
    <t>Quàng Thị Liên</t>
  </si>
  <si>
    <t>Lường Văn Toàn</t>
  </si>
  <si>
    <t>Lường Văn Toản</t>
  </si>
  <si>
    <t>Lường Văn Chính</t>
  </si>
  <si>
    <t>Lò Văn Hưng</t>
  </si>
  <si>
    <t xml:space="preserve">Lường Văn Hoàn </t>
  </si>
  <si>
    <t>Quàng Thị Ngọc Loan</t>
  </si>
  <si>
    <t>Vi Văn Tuấn</t>
  </si>
  <si>
    <t>Quàng Văn Hải</t>
  </si>
  <si>
    <t>Quàng Thị Diên</t>
  </si>
  <si>
    <t>Quàng Thị Khánh</t>
  </si>
  <si>
    <t>Lò Thị Luyến</t>
  </si>
  <si>
    <t>Cà Thị Kim</t>
  </si>
  <si>
    <t>Hà Thị Minh</t>
  </si>
  <si>
    <t>Lò Thị Liên</t>
  </si>
  <si>
    <t>9A</t>
  </si>
  <si>
    <t>Lường Thị Ngọc</t>
  </si>
  <si>
    <t>Lò Thị Dân</t>
  </si>
  <si>
    <t>Quàng Văn Du</t>
  </si>
  <si>
    <t>Lộ Thị Lơi</t>
  </si>
  <si>
    <t>Bản Mù Xì Cơ xã Na Son</t>
  </si>
  <si>
    <t>Bản Tả ló san xã sín thầu</t>
  </si>
  <si>
    <t>Bản Tả Ló San xã Sín Thầu</t>
  </si>
  <si>
    <t>Bản Tin Tốc A xã Phình Giàng</t>
  </si>
  <si>
    <t>Bản nậm pố 4 - Xã Mường Nhé</t>
  </si>
  <si>
    <t>Bản Tả Ló San, Xã sín thầu, Tỉnh ĐB</t>
  </si>
  <si>
    <t>Bản Bông -xã Noong hẹt</t>
  </si>
  <si>
    <t>Bản huổi thủng 1- Nập Pồ</t>
  </si>
  <si>
    <t>Bán chóng A xã Xa Dung - Tỉnh ĐB</t>
  </si>
  <si>
    <t>Bản Ta Ló San -  Mường Nhé</t>
  </si>
  <si>
    <t>Bản Lọng Dốm ( Bản ban)</t>
  </si>
  <si>
    <t>Bản Lọng Dốm( Bản Ban) xã Thanh An</t>
  </si>
  <si>
    <t>Nậm Chim 1- Si Pa Phìn ,Tỉnh BĐ</t>
  </si>
  <si>
    <t>Bản Bông - xã Thanh An</t>
  </si>
  <si>
    <t>Bản Xé - Xã Mường Nhà</t>
  </si>
  <si>
    <t>Bản ta lét 2, Xã Núa Ngam</t>
  </si>
  <si>
    <t>Bản xì cơ, xã Na Son</t>
  </si>
  <si>
    <t>Bản Na Dôm xã Núa Ngam</t>
  </si>
  <si>
    <t>Bản huổi khương, xã Nà Bủng</t>
  </si>
  <si>
    <t>Bản Huổi Phúc, xã Thanh Yên</t>
  </si>
  <si>
    <t>Bán chóng A xã Xa Dung ,Tỉnh ĐB</t>
  </si>
  <si>
    <t>Xã Na cô san-Huyện Nập Pồ</t>
  </si>
  <si>
    <t>Bản sẻ, xã Mường Nhà.</t>
  </si>
  <si>
    <t>Mường Tùng Điện Biên</t>
  </si>
  <si>
    <t>BĐBKK</t>
  </si>
  <si>
    <t>Phụ lục 1</t>
  </si>
  <si>
    <t>ĐVT: Đồng</t>
  </si>
  <si>
    <t>Nội dung</t>
  </si>
  <si>
    <t>5 tháng đầu năm 2026 (T1-5/2026)</t>
  </si>
  <si>
    <t>Tổng số đối tượng được hưởng chính sách (học sinh)</t>
  </si>
  <si>
    <t>Định mức hỗ trợ/ tháng</t>
  </si>
  <si>
    <t>Số tháng hỗ trợ</t>
  </si>
  <si>
    <t>Tổng Kinh phí 
 ( đồng)</t>
  </si>
  <si>
    <t>A</t>
  </si>
  <si>
    <t>B</t>
  </si>
  <si>
    <t>1= Cột 2+C3</t>
  </si>
  <si>
    <t>Tổng cộng</t>
  </si>
  <si>
    <t>(Kèm theo QĐ số       /QĐ- UBND ngày       tháng       năm 2026 của UBND XÃ Thanh An)</t>
  </si>
  <si>
    <t>Trường TH&amp;THCS Thanh An</t>
  </si>
  <si>
    <t>Trường TH Noong Hẹt</t>
  </si>
  <si>
    <t>Trường Th Yên Cang</t>
  </si>
  <si>
    <t>THCS Noong Hẹt·</t>
  </si>
  <si>
    <t>THCS Thanh An</t>
  </si>
  <si>
    <t>MN số 1 Thanh An</t>
  </si>
  <si>
    <t>MN số 2  Thanh An</t>
  </si>
  <si>
    <t>MN Hoàng Công Chất</t>
  </si>
  <si>
    <t>MN Noong Hẹt</t>
  </si>
  <si>
    <t>Trường TH Thanh An</t>
  </si>
  <si>
    <t>Trường TH HCC</t>
  </si>
  <si>
    <t>3·</t>
  </si>
  <si>
    <t xml:space="preserve">BIỂU  TỔNG HỢP    NHU CẦU  KINH PHÍ CẤP BÙ HỌC PHÍ
NĐ 238/2025NĐ - CP NGÀY 03/09/2025 CỦA THỦ TƯỚNG CHÍNH PHỦ THÁNG 1-5 /2026
</t>
  </si>
  <si>
    <t>DANH SÁCH  HỌC SINH ĐƯỢC HỖ TRỢ TIỀN CHI PHÍ HỌC TẬP THEO NĐ 238/2025 NĐ - CP NGÀY 03/09/2025 CỦA THỦ TƯỚNG CHÍNH PHỦ TỪ THÁNG 01 ĐẾN HẾT THÁNG 05 NĂM 2026</t>
  </si>
  <si>
    <t>(Kèm theo tờ trình số 09 /TTr PVHXH  ngày 23 tháng 3 năm 2026 của phòng Văn hóa - Xã hội)</t>
  </si>
  <si>
    <t>Cấp</t>
  </si>
  <si>
    <t>Chi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</si>
</sst>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2"/>
      <name val=".VnTime"/>
      <family val="2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i/>
      <sz val="14"/>
      <color indexed="8"/>
      <name val="Times New Roman"/>
      <family val="1"/>
    </font>
    <font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20" fillId="0" borderId="0"/>
    <xf numFmtId="0" fontId="10" fillId="0" borderId="0" applyAlignment="0"/>
    <xf numFmtId="0" fontId="4" fillId="0" borderId="0"/>
    <xf numFmtId="0" fontId="4" fillId="0" borderId="0"/>
    <xf numFmtId="0" fontId="5" fillId="0" borderId="0"/>
    <xf numFmtId="0" fontId="4" fillId="0" borderId="0"/>
    <xf numFmtId="0" fontId="10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</cellStyleXfs>
  <cellXfs count="149">
    <xf numFmtId="0" fontId="0" fillId="0" borderId="0" xfId="0"/>
    <xf numFmtId="0" fontId="12" fillId="3" borderId="0" xfId="0" applyFont="1" applyFill="1"/>
    <xf numFmtId="0" fontId="6" fillId="3" borderId="0" xfId="0" applyFont="1" applyFill="1" applyAlignment="1">
      <alignment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8" fillId="3" borderId="1" xfId="1" applyNumberFormat="1" applyFont="1" applyFill="1" applyBorder="1" applyAlignment="1">
      <alignment horizontal="center" vertical="center" wrapText="1"/>
    </xf>
    <xf numFmtId="0" fontId="7" fillId="0" borderId="0" xfId="6" applyFont="1"/>
    <xf numFmtId="0" fontId="13" fillId="0" borderId="0" xfId="6" applyFont="1"/>
    <xf numFmtId="0" fontId="14" fillId="0" borderId="0" xfId="6" applyFont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2" applyFont="1"/>
    <xf numFmtId="0" fontId="16" fillId="0" borderId="0" xfId="6" applyFont="1" applyAlignment="1">
      <alignment horizontal="center" wrapText="1"/>
    </xf>
    <xf numFmtId="0" fontId="16" fillId="0" borderId="0" xfId="6" applyFont="1" applyAlignment="1">
      <alignment horizontal="right" wrapText="1"/>
    </xf>
    <xf numFmtId="0" fontId="18" fillId="0" borderId="1" xfId="6" applyFont="1" applyBorder="1" applyAlignment="1">
      <alignment horizontal="center"/>
    </xf>
    <xf numFmtId="0" fontId="19" fillId="0" borderId="1" xfId="6" applyFont="1" applyBorder="1"/>
    <xf numFmtId="165" fontId="18" fillId="0" borderId="1" xfId="6" applyNumberFormat="1" applyFont="1" applyBorder="1"/>
    <xf numFmtId="3" fontId="18" fillId="0" borderId="1" xfId="2" applyNumberFormat="1" applyFont="1" applyBorder="1" applyAlignment="1">
      <alignment horizontal="right" shrinkToFit="1"/>
    </xf>
    <xf numFmtId="0" fontId="18" fillId="0" borderId="1" xfId="8" applyNumberFormat="1" applyFont="1" applyFill="1" applyBorder="1" applyAlignment="1">
      <alignment horizontal="right"/>
    </xf>
    <xf numFmtId="165" fontId="18" fillId="0" borderId="1" xfId="6" applyNumberFormat="1" applyFont="1" applyBorder="1" applyAlignment="1">
      <alignment horizontal="right"/>
    </xf>
    <xf numFmtId="165" fontId="1" fillId="0" borderId="1" xfId="6" applyNumberFormat="1" applyFont="1" applyBorder="1"/>
    <xf numFmtId="3" fontId="1" fillId="0" borderId="1" xfId="2" applyNumberFormat="1" applyFont="1" applyBorder="1" applyAlignment="1">
      <alignment horizontal="right" shrinkToFit="1"/>
    </xf>
    <xf numFmtId="0" fontId="1" fillId="0" borderId="1" xfId="8" applyNumberFormat="1" applyFont="1" applyFill="1" applyBorder="1" applyAlignment="1">
      <alignment horizontal="center"/>
    </xf>
    <xf numFmtId="165" fontId="1" fillId="0" borderId="1" xfId="6" applyNumberFormat="1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/>
    <xf numFmtId="0" fontId="8" fillId="0" borderId="0" xfId="2" applyFont="1" applyAlignment="1">
      <alignment horizontal="center"/>
    </xf>
    <xf numFmtId="0" fontId="8" fillId="0" borderId="0" xfId="2" applyFont="1"/>
    <xf numFmtId="0" fontId="13" fillId="0" borderId="0" xfId="2" applyFont="1" applyAlignment="1">
      <alignment horizontal="center"/>
    </xf>
    <xf numFmtId="0" fontId="7" fillId="0" borderId="0" xfId="2" applyFont="1" applyAlignment="1">
      <alignment horizontal="left" shrinkToFit="1"/>
    </xf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left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2" xfId="6" applyFont="1" applyBorder="1" applyAlignment="1">
      <alignment horizontal="left" vertical="center" wrapText="1"/>
    </xf>
    <xf numFmtId="0" fontId="1" fillId="0" borderId="8" xfId="6" applyFont="1" applyBorder="1" applyAlignment="1">
      <alignment horizontal="left" vertical="center" wrapText="1"/>
    </xf>
    <xf numFmtId="0" fontId="1" fillId="0" borderId="1" xfId="6" applyFont="1" applyBorder="1" applyAlignment="1">
      <alignment horizontal="left" vertical="center" wrapText="1"/>
    </xf>
    <xf numFmtId="0" fontId="22" fillId="3" borderId="0" xfId="0" applyFont="1" applyFill="1"/>
    <xf numFmtId="0" fontId="23" fillId="0" borderId="7" xfId="6" applyFont="1" applyBorder="1" applyAlignment="1">
      <alignment horizontal="center" wrapText="1"/>
    </xf>
    <xf numFmtId="0" fontId="7" fillId="3" borderId="10" xfId="0" applyFont="1" applyFill="1" applyBorder="1"/>
    <xf numFmtId="0" fontId="1" fillId="0" borderId="2" xfId="6" applyFont="1" applyBorder="1" applyAlignment="1">
      <alignment horizontal="center" vertical="center" wrapText="1"/>
    </xf>
    <xf numFmtId="0" fontId="23" fillId="0" borderId="0" xfId="6" applyFont="1" applyBorder="1" applyAlignment="1">
      <alignment horizont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0" applyFont="1" applyFill="1" applyBorder="1"/>
    <xf numFmtId="0" fontId="11" fillId="2" borderId="9" xfId="1" quotePrefix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left" shrinkToFit="1"/>
    </xf>
    <xf numFmtId="0" fontId="11" fillId="3" borderId="9" xfId="2" applyFont="1" applyFill="1" applyBorder="1" applyAlignment="1">
      <alignment horizontal="center" shrinkToFit="1"/>
    </xf>
    <xf numFmtId="3" fontId="11" fillId="3" borderId="9" xfId="2" applyNumberFormat="1" applyFont="1" applyFill="1" applyBorder="1" applyAlignment="1">
      <alignment horizontal="center" shrinkToFit="1"/>
    </xf>
    <xf numFmtId="3" fontId="7" fillId="3" borderId="9" xfId="2" applyNumberFormat="1" applyFont="1" applyFill="1" applyBorder="1" applyAlignment="1">
      <alignment horizontal="center" shrinkToFit="1"/>
    </xf>
    <xf numFmtId="0" fontId="11" fillId="3" borderId="10" xfId="1" applyFont="1" applyFill="1" applyBorder="1" applyAlignment="1">
      <alignment horizontal="center" vertical="center"/>
    </xf>
    <xf numFmtId="0" fontId="11" fillId="3" borderId="10" xfId="1" quotePrefix="1" applyFont="1" applyFill="1" applyBorder="1" applyAlignment="1">
      <alignment horizontal="center"/>
    </xf>
    <xf numFmtId="0" fontId="11" fillId="3" borderId="10" xfId="1" applyFont="1" applyFill="1" applyBorder="1" applyAlignment="1">
      <alignment horizontal="center"/>
    </xf>
    <xf numFmtId="0" fontId="11" fillId="3" borderId="10" xfId="3" applyFont="1" applyFill="1" applyBorder="1" applyAlignment="1">
      <alignment wrapText="1"/>
    </xf>
    <xf numFmtId="0" fontId="11" fillId="3" borderId="10" xfId="3" applyFont="1" applyFill="1" applyBorder="1"/>
    <xf numFmtId="0" fontId="11" fillId="3" borderId="10" xfId="2" applyFont="1" applyFill="1" applyBorder="1" applyAlignment="1">
      <alignment horizontal="center" shrinkToFit="1"/>
    </xf>
    <xf numFmtId="3" fontId="11" fillId="3" borderId="10" xfId="2" applyNumberFormat="1" applyFont="1" applyFill="1" applyBorder="1" applyAlignment="1">
      <alignment horizontal="center" shrinkToFit="1"/>
    </xf>
    <xf numFmtId="3" fontId="7" fillId="3" borderId="10" xfId="2" applyNumberFormat="1" applyFont="1" applyFill="1" applyBorder="1" applyAlignment="1">
      <alignment horizontal="center" shrinkToFit="1"/>
    </xf>
    <xf numFmtId="0" fontId="7" fillId="2" borderId="10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shrinkToFit="1"/>
    </xf>
    <xf numFmtId="0" fontId="11" fillId="3" borderId="10" xfId="1" applyFont="1" applyFill="1" applyBorder="1" applyAlignment="1">
      <alignment horizontal="left" shrinkToFit="1"/>
    </xf>
    <xf numFmtId="0" fontId="11" fillId="3" borderId="10" xfId="0" applyFont="1" applyFill="1" applyBorder="1" applyAlignment="1">
      <alignment wrapText="1"/>
    </xf>
    <xf numFmtId="0" fontId="11" fillId="3" borderId="10" xfId="1" quotePrefix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wrapText="1"/>
    </xf>
    <xf numFmtId="0" fontId="11" fillId="2" borderId="10" xfId="1" quotePrefix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 wrapText="1"/>
    </xf>
    <xf numFmtId="0" fontId="11" fillId="2" borderId="10" xfId="1" applyFont="1" applyFill="1" applyBorder="1" applyAlignment="1">
      <alignment horizontal="left" shrinkToFit="1"/>
    </xf>
    <xf numFmtId="0" fontId="11" fillId="2" borderId="10" xfId="2" applyFont="1" applyFill="1" applyBorder="1" applyAlignment="1">
      <alignment horizontal="center" shrinkToFit="1"/>
    </xf>
    <xf numFmtId="3" fontId="11" fillId="2" borderId="10" xfId="2" applyNumberFormat="1" applyFont="1" applyFill="1" applyBorder="1" applyAlignment="1">
      <alignment horizontal="center" shrinkToFit="1"/>
    </xf>
    <xf numFmtId="0" fontId="11" fillId="3" borderId="10" xfId="4" applyFont="1" applyFill="1" applyBorder="1" applyAlignment="1">
      <alignment horizontal="center" vertical="center" wrapText="1"/>
    </xf>
    <xf numFmtId="14" fontId="11" fillId="3" borderId="10" xfId="3" applyNumberFormat="1" applyFont="1" applyFill="1" applyBorder="1" applyAlignment="1">
      <alignment horizontal="center"/>
    </xf>
    <xf numFmtId="49" fontId="11" fillId="3" borderId="10" xfId="5" quotePrefix="1" applyNumberFormat="1" applyFont="1" applyFill="1" applyBorder="1" applyAlignment="1">
      <alignment horizontal="center"/>
    </xf>
    <xf numFmtId="0" fontId="7" fillId="2" borderId="10" xfId="0" applyFont="1" applyFill="1" applyBorder="1"/>
    <xf numFmtId="0" fontId="11" fillId="2" borderId="10" xfId="1" quotePrefix="1" applyFont="1" applyFill="1" applyBorder="1" applyAlignment="1">
      <alignment horizontal="center"/>
    </xf>
    <xf numFmtId="0" fontId="11" fillId="2" borderId="10" xfId="1" applyFont="1" applyFill="1" applyBorder="1" applyAlignment="1">
      <alignment horizontal="center"/>
    </xf>
    <xf numFmtId="3" fontId="21" fillId="3" borderId="10" xfId="2" applyNumberFormat="1" applyFont="1" applyFill="1" applyBorder="1" applyAlignment="1">
      <alignment horizontal="center" shrinkToFit="1"/>
    </xf>
    <xf numFmtId="0" fontId="7" fillId="2" borderId="10" xfId="0" applyFont="1" applyFill="1" applyBorder="1" applyAlignment="1">
      <alignment vertical="center" wrapText="1"/>
    </xf>
    <xf numFmtId="0" fontId="11" fillId="2" borderId="10" xfId="3" applyFont="1" applyFill="1" applyBorder="1"/>
    <xf numFmtId="0" fontId="11" fillId="2" borderId="10" xfId="3" quotePrefix="1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10" xfId="4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shrinkToFit="1"/>
    </xf>
    <xf numFmtId="0" fontId="11" fillId="2" borderId="10" xfId="0" applyFont="1" applyFill="1" applyBorder="1"/>
    <xf numFmtId="14" fontId="11" fillId="2" borderId="10" xfId="5" quotePrefix="1" applyNumberFormat="1" applyFont="1" applyFill="1" applyBorder="1" applyAlignment="1">
      <alignment horizontal="center" wrapText="1"/>
    </xf>
    <xf numFmtId="14" fontId="11" fillId="2" borderId="10" xfId="5" quotePrefix="1" applyNumberFormat="1" applyFont="1" applyFill="1" applyBorder="1" applyAlignment="1">
      <alignment horizontal="center"/>
    </xf>
    <xf numFmtId="14" fontId="11" fillId="2" borderId="10" xfId="3" applyNumberFormat="1" applyFont="1" applyFill="1" applyBorder="1" applyAlignment="1">
      <alignment horizontal="center"/>
    </xf>
    <xf numFmtId="0" fontId="11" fillId="2" borderId="10" xfId="5" applyFont="1" applyFill="1" applyBorder="1" applyAlignment="1">
      <alignment wrapText="1"/>
    </xf>
    <xf numFmtId="49" fontId="11" fillId="2" borderId="10" xfId="5" quotePrefix="1" applyNumberFormat="1" applyFont="1" applyFill="1" applyBorder="1" applyAlignment="1">
      <alignment horizontal="center"/>
    </xf>
    <xf numFmtId="0" fontId="11" fillId="2" borderId="10" xfId="5" applyFont="1" applyFill="1" applyBorder="1"/>
    <xf numFmtId="14" fontId="11" fillId="2" borderId="10" xfId="4" quotePrefix="1" applyNumberFormat="1" applyFont="1" applyFill="1" applyBorder="1" applyAlignment="1">
      <alignment horizontal="center" wrapText="1"/>
    </xf>
    <xf numFmtId="14" fontId="11" fillId="2" borderId="10" xfId="7" quotePrefix="1" applyNumberFormat="1" applyFont="1" applyFill="1" applyBorder="1" applyAlignment="1">
      <alignment horizontal="center"/>
    </xf>
    <xf numFmtId="0" fontId="11" fillId="2" borderId="10" xfId="3" applyFont="1" applyFill="1" applyBorder="1" applyAlignment="1">
      <alignment wrapText="1"/>
    </xf>
    <xf numFmtId="0" fontId="11" fillId="2" borderId="10" xfId="5" applyFont="1" applyFill="1" applyBorder="1" applyAlignment="1">
      <alignment horizontal="left"/>
    </xf>
    <xf numFmtId="0" fontId="11" fillId="3" borderId="11" xfId="1" applyFont="1" applyFill="1" applyBorder="1" applyAlignment="1">
      <alignment horizontal="center" vertical="center"/>
    </xf>
    <xf numFmtId="0" fontId="11" fillId="2" borderId="11" xfId="3" applyFont="1" applyFill="1" applyBorder="1"/>
    <xf numFmtId="14" fontId="11" fillId="2" borderId="11" xfId="5" quotePrefix="1" applyNumberFormat="1" applyFont="1" applyFill="1" applyBorder="1" applyAlignment="1">
      <alignment horizontal="center" wrapText="1"/>
    </xf>
    <xf numFmtId="14" fontId="11" fillId="2" borderId="11" xfId="5" quotePrefix="1" applyNumberFormat="1" applyFont="1" applyFill="1" applyBorder="1" applyAlignment="1">
      <alignment horizontal="center"/>
    </xf>
    <xf numFmtId="14" fontId="11" fillId="2" borderId="11" xfId="3" applyNumberFormat="1" applyFont="1" applyFill="1" applyBorder="1" applyAlignment="1">
      <alignment horizontal="center"/>
    </xf>
    <xf numFmtId="0" fontId="11" fillId="2" borderId="11" xfId="4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wrapText="1"/>
    </xf>
    <xf numFmtId="0" fontId="7" fillId="2" borderId="11" xfId="0" applyFont="1" applyFill="1" applyBorder="1"/>
    <xf numFmtId="0" fontId="11" fillId="2" borderId="11" xfId="2" applyFont="1" applyFill="1" applyBorder="1" applyAlignment="1">
      <alignment horizontal="center" shrinkToFit="1"/>
    </xf>
    <xf numFmtId="3" fontId="11" fillId="2" borderId="11" xfId="2" applyNumberFormat="1" applyFont="1" applyFill="1" applyBorder="1" applyAlignment="1">
      <alignment horizontal="center" shrinkToFit="1"/>
    </xf>
    <xf numFmtId="3" fontId="7" fillId="3" borderId="11" xfId="2" applyNumberFormat="1" applyFont="1" applyFill="1" applyBorder="1" applyAlignment="1">
      <alignment horizontal="center" shrinkToFit="1"/>
    </xf>
    <xf numFmtId="0" fontId="1" fillId="0" borderId="1" xfId="6" applyFont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 wrapText="1"/>
    </xf>
    <xf numFmtId="0" fontId="24" fillId="0" borderId="1" xfId="8" applyNumberFormat="1" applyFont="1" applyFill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0" fontId="23" fillId="0" borderId="0" xfId="6" applyFont="1" applyBorder="1" applyAlignment="1">
      <alignment horizont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left" vertical="center"/>
    </xf>
    <xf numFmtId="0" fontId="8" fillId="3" borderId="6" xfId="1" applyFont="1" applyFill="1" applyBorder="1" applyAlignment="1">
      <alignment horizontal="left" vertical="center"/>
    </xf>
    <xf numFmtId="0" fontId="2" fillId="0" borderId="0" xfId="6" applyFont="1" applyAlignment="1">
      <alignment horizontal="center"/>
    </xf>
    <xf numFmtId="0" fontId="8" fillId="0" borderId="1" xfId="6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2" xfId="8" applyNumberFormat="1" applyFont="1" applyFill="1" applyBorder="1" applyAlignment="1">
      <alignment horizontal="center" vertical="center" wrapText="1"/>
    </xf>
    <xf numFmtId="165" fontId="17" fillId="0" borderId="8" xfId="8" applyNumberFormat="1" applyFont="1" applyFill="1" applyBorder="1" applyAlignment="1">
      <alignment horizontal="center" vertical="center" wrapText="1"/>
    </xf>
    <xf numFmtId="165" fontId="17" fillId="0" borderId="3" xfId="8" applyNumberFormat="1" applyFont="1" applyFill="1" applyBorder="1" applyAlignment="1">
      <alignment horizontal="center" vertical="center" wrapText="1"/>
    </xf>
    <xf numFmtId="0" fontId="1" fillId="0" borderId="2" xfId="6" applyFont="1" applyBorder="1" applyAlignment="1">
      <alignment horizontal="left" vertical="center" wrapText="1"/>
    </xf>
    <xf numFmtId="0" fontId="1" fillId="0" borderId="3" xfId="6" applyFont="1" applyBorder="1" applyAlignment="1">
      <alignment horizontal="left" vertical="center" wrapText="1"/>
    </xf>
    <xf numFmtId="0" fontId="1" fillId="0" borderId="8" xfId="6" applyFont="1" applyBorder="1" applyAlignment="1">
      <alignment horizontal="left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0" borderId="8" xfId="6" applyFont="1" applyBorder="1" applyAlignment="1">
      <alignment horizontal="center" vertical="center" wrapText="1"/>
    </xf>
    <xf numFmtId="0" fontId="1" fillId="0" borderId="3" xfId="6" applyFont="1" applyBorder="1" applyAlignment="1">
      <alignment horizontal="center" vertical="center" wrapText="1"/>
    </xf>
    <xf numFmtId="0" fontId="18" fillId="0" borderId="0" xfId="2" applyFont="1" applyAlignment="1">
      <alignment horizontal="center"/>
    </xf>
    <xf numFmtId="0" fontId="18" fillId="0" borderId="0" xfId="2" applyFont="1" applyAlignment="1">
      <alignment horizontal="center" shrinkToFit="1"/>
    </xf>
    <xf numFmtId="0" fontId="9" fillId="0" borderId="0" xfId="6" applyFont="1" applyAlignment="1">
      <alignment horizontal="center" wrapText="1"/>
    </xf>
    <xf numFmtId="0" fontId="15" fillId="0" borderId="0" xfId="6" applyFont="1" applyAlignment="1">
      <alignment horizontal="center" wrapText="1"/>
    </xf>
  </cellXfs>
  <cellStyles count="25">
    <cellStyle name="_x000d__x000a_JournalTemplate=C:\COMFO\CTALK\JOURSTD.TPL_x000d__x000a_LbStateAddress=3 3 0 251 1 89 2 311_x000d__x000a_LbStateJou" xfId="5"/>
    <cellStyle name="Bình thường 2" xfId="23"/>
    <cellStyle name="Bình thường 3" xfId="24"/>
    <cellStyle name="Comma 2" xfId="8"/>
    <cellStyle name="Normal" xfId="0" builtinId="0"/>
    <cellStyle name="Normal 10" xfId="21"/>
    <cellStyle name="Normal 14" xfId="18"/>
    <cellStyle name="Normal 2" xfId="9"/>
    <cellStyle name="Normal 2 2" xfId="11"/>
    <cellStyle name="Normal 2 2 2" xfId="16"/>
    <cellStyle name="Normal 2 2_2A1Ng Thảo" xfId="12"/>
    <cellStyle name="Normal 2 3" xfId="17"/>
    <cellStyle name="Normal 2 4" xfId="20"/>
    <cellStyle name="Normal 3" xfId="10"/>
    <cellStyle name="Normal 3 2" xfId="22"/>
    <cellStyle name="Normal 4" xfId="13"/>
    <cellStyle name="Normal 7" xfId="14"/>
    <cellStyle name="Normal 8" xfId="15"/>
    <cellStyle name="Normal 9" xfId="19"/>
    <cellStyle name="Normal_Danh sách học sinh" xfId="1"/>
    <cellStyle name="Normal_Danh sách học sinh 2015-2016.GVCN da ra soat" xfId="2"/>
    <cellStyle name="Normal_Nhu cầu HTCPHT &amp; CBHP 9 - 12 năm 2015" xfId="6"/>
    <cellStyle name="Normal_Sheet1" xfId="4"/>
    <cellStyle name="Normal_Sheet2" xfId="7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E73C295A-B20F-4A90-ACD0-3C6277F507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1C3931CD-B5FA-4079-AFFE-8265E14977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28575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14C61875-A7D3-441F-953A-3A84B677B418}"/>
            </a:ext>
          </a:extLst>
        </xdr:cNvPr>
        <xdr:cNvSpPr txBox="1">
          <a:spLocks noChangeArrowheads="1"/>
        </xdr:cNvSpPr>
      </xdr:nvSpPr>
      <xdr:spPr bwMode="auto">
        <a:xfrm>
          <a:off x="5000625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28575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F906AE8E-92AF-4202-A8D1-0E5D668160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28575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6F78FDA8-7DF4-4091-BFD0-9F3173E076B8}"/>
            </a:ext>
          </a:extLst>
        </xdr:cNvPr>
        <xdr:cNvSpPr txBox="1">
          <a:spLocks noChangeArrowheads="1"/>
        </xdr:cNvSpPr>
      </xdr:nvSpPr>
      <xdr:spPr bwMode="auto">
        <a:xfrm>
          <a:off x="270510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28575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xmlns="" id="{54341489-9A74-4B20-A50D-7633EDF1DBCE}"/>
            </a:ext>
          </a:extLst>
        </xdr:cNvPr>
        <xdr:cNvSpPr txBox="1">
          <a:spLocks noChangeArrowheads="1"/>
        </xdr:cNvSpPr>
      </xdr:nvSpPr>
      <xdr:spPr bwMode="auto">
        <a:xfrm>
          <a:off x="270510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62D22D4E-87B1-48DF-B5E3-36759798D968}"/>
            </a:ext>
          </a:extLst>
        </xdr:cNvPr>
        <xdr:cNvSpPr txBox="1">
          <a:spLocks noChangeArrowheads="1"/>
        </xdr:cNvSpPr>
      </xdr:nvSpPr>
      <xdr:spPr bwMode="auto">
        <a:xfrm>
          <a:off x="5000625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28575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444D3520-1084-4935-B44D-3DD1B2CE4EED}"/>
            </a:ext>
          </a:extLst>
        </xdr:cNvPr>
        <xdr:cNvSpPr txBox="1">
          <a:spLocks noChangeArrowheads="1"/>
        </xdr:cNvSpPr>
      </xdr:nvSpPr>
      <xdr:spPr bwMode="auto">
        <a:xfrm>
          <a:off x="270510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28575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xmlns="" id="{C9A9F208-2DAD-41C5-ADD2-C7B6257E88EE}"/>
            </a:ext>
          </a:extLst>
        </xdr:cNvPr>
        <xdr:cNvSpPr txBox="1">
          <a:spLocks noChangeArrowheads="1"/>
        </xdr:cNvSpPr>
      </xdr:nvSpPr>
      <xdr:spPr bwMode="auto">
        <a:xfrm>
          <a:off x="270510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28575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555D0629-359A-4BCA-BF91-C48004191C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28575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E8281022-2C4E-4EC0-87A7-B7844E48D7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28575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A5207CCF-94A4-4E18-8F7E-29C96D441368}"/>
            </a:ext>
          </a:extLst>
        </xdr:cNvPr>
        <xdr:cNvSpPr txBox="1">
          <a:spLocks noChangeArrowheads="1"/>
        </xdr:cNvSpPr>
      </xdr:nvSpPr>
      <xdr:spPr bwMode="auto">
        <a:xfrm>
          <a:off x="5000625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28575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xmlns="" id="{B9B34C6A-11BB-419A-8051-0D0245813D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28575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xmlns="" id="{D89100F1-717F-4EDE-ABCA-D017F2E6C938}"/>
            </a:ext>
          </a:extLst>
        </xdr:cNvPr>
        <xdr:cNvSpPr txBox="1">
          <a:spLocks noChangeArrowheads="1"/>
        </xdr:cNvSpPr>
      </xdr:nvSpPr>
      <xdr:spPr bwMode="auto">
        <a:xfrm>
          <a:off x="270510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28575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xmlns="" id="{236D25B0-F2F4-464D-897D-E9A53884D730}"/>
            </a:ext>
          </a:extLst>
        </xdr:cNvPr>
        <xdr:cNvSpPr txBox="1">
          <a:spLocks noChangeArrowheads="1"/>
        </xdr:cNvSpPr>
      </xdr:nvSpPr>
      <xdr:spPr bwMode="auto">
        <a:xfrm>
          <a:off x="270510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28575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xmlns="" id="{0057A838-F309-4CCB-8AB7-EDD6906BEDA3}"/>
            </a:ext>
          </a:extLst>
        </xdr:cNvPr>
        <xdr:cNvSpPr txBox="1">
          <a:spLocks noChangeArrowheads="1"/>
        </xdr:cNvSpPr>
      </xdr:nvSpPr>
      <xdr:spPr bwMode="auto">
        <a:xfrm>
          <a:off x="5000625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28575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015FA405-D461-4BAB-9606-04DCFA81814A}"/>
            </a:ext>
          </a:extLst>
        </xdr:cNvPr>
        <xdr:cNvSpPr txBox="1">
          <a:spLocks noChangeArrowheads="1"/>
        </xdr:cNvSpPr>
      </xdr:nvSpPr>
      <xdr:spPr bwMode="auto">
        <a:xfrm>
          <a:off x="270510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28575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xmlns="" id="{563EE068-ED20-42F9-AB9C-24F568DE845B}"/>
            </a:ext>
          </a:extLst>
        </xdr:cNvPr>
        <xdr:cNvSpPr txBox="1">
          <a:spLocks noChangeArrowheads="1"/>
        </xdr:cNvSpPr>
      </xdr:nvSpPr>
      <xdr:spPr bwMode="auto">
        <a:xfrm>
          <a:off x="2705100" y="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00"/>
  <sheetViews>
    <sheetView workbookViewId="0">
      <selection activeCell="A101" sqref="A101:XFD565"/>
    </sheetView>
  </sheetViews>
  <sheetFormatPr defaultRowHeight="15"/>
  <cols>
    <col min="1" max="1" width="5.140625" style="1" customWidth="1"/>
    <col min="2" max="2" width="22.28515625" style="1" customWidth="1"/>
    <col min="3" max="3" width="8.85546875" style="1" customWidth="1"/>
    <col min="4" max="4" width="8.140625" style="1" customWidth="1"/>
    <col min="5" max="5" width="19.7109375" style="1" customWidth="1"/>
    <col min="6" max="6" width="9.140625" style="1"/>
    <col min="7" max="7" width="20.7109375" style="1" customWidth="1"/>
    <col min="8" max="8" width="28" style="1" customWidth="1"/>
    <col min="9" max="9" width="18.42578125" style="1" customWidth="1"/>
    <col min="10" max="10" width="11.85546875" style="1" customWidth="1"/>
    <col min="11" max="11" width="7.5703125" style="1" customWidth="1"/>
    <col min="12" max="12" width="12.5703125" style="1" customWidth="1"/>
    <col min="13" max="16384" width="9.140625" style="1"/>
  </cols>
  <sheetData>
    <row r="1" spans="1:14" ht="50.25" customHeight="1">
      <c r="A1" s="109" t="s">
        <v>272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2"/>
      <c r="N1" s="2"/>
    </row>
    <row r="2" spans="1:14" ht="17.25" customHeight="1">
      <c r="A2" s="123" t="s">
        <v>273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2"/>
      <c r="N2" s="2"/>
    </row>
    <row r="3" spans="1:14" ht="5.25" customHeight="1">
      <c r="A3" s="40"/>
      <c r="B3" s="40"/>
      <c r="C3" s="37"/>
      <c r="D3" s="37"/>
      <c r="E3" s="40"/>
      <c r="F3" s="40"/>
      <c r="G3" s="37"/>
      <c r="H3" s="40"/>
      <c r="I3" s="40"/>
      <c r="J3" s="40"/>
      <c r="K3" s="40"/>
      <c r="L3" s="37"/>
      <c r="M3" s="2"/>
      <c r="N3" s="2"/>
    </row>
    <row r="4" spans="1:14" ht="50.25" customHeight="1">
      <c r="A4" s="110" t="s">
        <v>59</v>
      </c>
      <c r="B4" s="112" t="s">
        <v>60</v>
      </c>
      <c r="C4" s="114" t="s">
        <v>61</v>
      </c>
      <c r="D4" s="114"/>
      <c r="E4" s="110" t="s">
        <v>62</v>
      </c>
      <c r="F4" s="110" t="s">
        <v>63</v>
      </c>
      <c r="G4" s="115" t="s">
        <v>64</v>
      </c>
      <c r="H4" s="117" t="s">
        <v>66</v>
      </c>
      <c r="I4" s="119" t="s">
        <v>67</v>
      </c>
      <c r="J4" s="121" t="s">
        <v>68</v>
      </c>
      <c r="K4" s="119" t="s">
        <v>69</v>
      </c>
      <c r="L4" s="124" t="s">
        <v>70</v>
      </c>
      <c r="M4" s="2"/>
      <c r="N4" s="2"/>
    </row>
    <row r="5" spans="1:14" ht="25.5" customHeight="1">
      <c r="A5" s="111"/>
      <c r="B5" s="113"/>
      <c r="C5" s="3" t="s">
        <v>65</v>
      </c>
      <c r="D5" s="3" t="s">
        <v>2</v>
      </c>
      <c r="E5" s="111"/>
      <c r="F5" s="111"/>
      <c r="G5" s="116"/>
      <c r="H5" s="118"/>
      <c r="I5" s="120"/>
      <c r="J5" s="122"/>
      <c r="K5" s="120"/>
      <c r="L5" s="124"/>
    </row>
    <row r="6" spans="1:14" ht="21.75" customHeight="1">
      <c r="A6" s="125" t="s">
        <v>71</v>
      </c>
      <c r="B6" s="126"/>
      <c r="C6" s="126"/>
      <c r="D6" s="126"/>
      <c r="E6" s="126"/>
      <c r="F6" s="127"/>
      <c r="G6" s="4"/>
      <c r="H6" s="32"/>
      <c r="I6" s="31"/>
      <c r="J6" s="5"/>
      <c r="K6" s="31"/>
      <c r="L6" s="5">
        <f>SUM(L7:L100)</f>
        <v>23100000</v>
      </c>
    </row>
    <row r="7" spans="1:14" ht="24.75" customHeight="1">
      <c r="A7" s="41">
        <v>1</v>
      </c>
      <c r="B7" s="42" t="s">
        <v>0</v>
      </c>
      <c r="C7" s="43" t="s">
        <v>1</v>
      </c>
      <c r="D7" s="43" t="s">
        <v>2</v>
      </c>
      <c r="E7" s="44" t="s">
        <v>3</v>
      </c>
      <c r="F7" s="44" t="s">
        <v>4</v>
      </c>
      <c r="G7" s="45" t="s">
        <v>5</v>
      </c>
      <c r="H7" s="42" t="s">
        <v>6</v>
      </c>
      <c r="I7" s="46" t="s">
        <v>7</v>
      </c>
      <c r="J7" s="47">
        <v>150000</v>
      </c>
      <c r="K7" s="46">
        <v>5</v>
      </c>
      <c r="L7" s="48">
        <f>K7*J7</f>
        <v>750000</v>
      </c>
    </row>
    <row r="8" spans="1:14" ht="24.75" customHeight="1">
      <c r="A8" s="49">
        <v>2</v>
      </c>
      <c r="B8" s="38" t="s">
        <v>8</v>
      </c>
      <c r="C8" s="50" t="s">
        <v>9</v>
      </c>
      <c r="D8" s="51"/>
      <c r="E8" s="51" t="s">
        <v>10</v>
      </c>
      <c r="F8" s="51" t="s">
        <v>4</v>
      </c>
      <c r="G8" s="52" t="s">
        <v>11</v>
      </c>
      <c r="H8" s="53" t="s">
        <v>12</v>
      </c>
      <c r="I8" s="54" t="s">
        <v>7</v>
      </c>
      <c r="J8" s="55">
        <v>150000</v>
      </c>
      <c r="K8" s="54">
        <v>5</v>
      </c>
      <c r="L8" s="56">
        <f>K8*J8</f>
        <v>750000</v>
      </c>
    </row>
    <row r="9" spans="1:14" ht="24.75" customHeight="1">
      <c r="A9" s="57">
        <v>3</v>
      </c>
      <c r="B9" s="58" t="s">
        <v>13</v>
      </c>
      <c r="C9" s="51"/>
      <c r="D9" s="50" t="s">
        <v>9</v>
      </c>
      <c r="E9" s="51" t="s">
        <v>10</v>
      </c>
      <c r="F9" s="51" t="s">
        <v>4</v>
      </c>
      <c r="G9" s="59" t="s">
        <v>14</v>
      </c>
      <c r="H9" s="59" t="s">
        <v>12</v>
      </c>
      <c r="I9" s="54" t="s">
        <v>15</v>
      </c>
      <c r="J9" s="55">
        <v>150000</v>
      </c>
      <c r="K9" s="54">
        <v>5</v>
      </c>
      <c r="L9" s="56">
        <f t="shared" ref="L9:L19" si="0">K9*J9</f>
        <v>750000</v>
      </c>
    </row>
    <row r="10" spans="1:14" ht="24.75" customHeight="1">
      <c r="A10" s="49">
        <v>4</v>
      </c>
      <c r="B10" s="60" t="s">
        <v>16</v>
      </c>
      <c r="C10" s="61">
        <v>2015</v>
      </c>
      <c r="D10" s="49"/>
      <c r="E10" s="49" t="s">
        <v>10</v>
      </c>
      <c r="F10" s="49" t="s">
        <v>4</v>
      </c>
      <c r="G10" s="60" t="s">
        <v>17</v>
      </c>
      <c r="H10" s="53" t="s">
        <v>18</v>
      </c>
      <c r="I10" s="54" t="s">
        <v>15</v>
      </c>
      <c r="J10" s="55">
        <v>150000</v>
      </c>
      <c r="K10" s="54">
        <v>5</v>
      </c>
      <c r="L10" s="56">
        <f t="shared" si="0"/>
        <v>750000</v>
      </c>
    </row>
    <row r="11" spans="1:14" ht="24.75" customHeight="1">
      <c r="A11" s="57">
        <v>5</v>
      </c>
      <c r="B11" s="58" t="s">
        <v>19</v>
      </c>
      <c r="C11" s="51">
        <v>2017</v>
      </c>
      <c r="D11" s="51"/>
      <c r="E11" s="51" t="s">
        <v>20</v>
      </c>
      <c r="F11" s="51" t="s">
        <v>4</v>
      </c>
      <c r="G11" s="59" t="s">
        <v>21</v>
      </c>
      <c r="H11" s="59" t="s">
        <v>12</v>
      </c>
      <c r="I11" s="54" t="s">
        <v>15</v>
      </c>
      <c r="J11" s="55">
        <v>150000</v>
      </c>
      <c r="K11" s="54">
        <v>5</v>
      </c>
      <c r="L11" s="56">
        <f t="shared" si="0"/>
        <v>750000</v>
      </c>
    </row>
    <row r="12" spans="1:14" ht="24.75" customHeight="1">
      <c r="A12" s="49">
        <v>6</v>
      </c>
      <c r="B12" s="53" t="s">
        <v>22</v>
      </c>
      <c r="C12" s="61" t="s">
        <v>23</v>
      </c>
      <c r="D12" s="61"/>
      <c r="E12" s="49" t="s">
        <v>24</v>
      </c>
      <c r="F12" s="49" t="s">
        <v>25</v>
      </c>
      <c r="G12" s="62" t="s">
        <v>26</v>
      </c>
      <c r="H12" s="53" t="s">
        <v>27</v>
      </c>
      <c r="I12" s="54" t="s">
        <v>28</v>
      </c>
      <c r="J12" s="55">
        <v>150000</v>
      </c>
      <c r="K12" s="54">
        <v>5</v>
      </c>
      <c r="L12" s="56">
        <f t="shared" si="0"/>
        <v>750000</v>
      </c>
    </row>
    <row r="13" spans="1:14" ht="24.75" customHeight="1">
      <c r="A13" s="57">
        <v>7</v>
      </c>
      <c r="B13" s="53" t="s">
        <v>29</v>
      </c>
      <c r="C13" s="61">
        <v>2016</v>
      </c>
      <c r="D13" s="61"/>
      <c r="E13" s="49" t="s">
        <v>24</v>
      </c>
      <c r="F13" s="51" t="s">
        <v>4</v>
      </c>
      <c r="G13" s="62" t="s">
        <v>30</v>
      </c>
      <c r="H13" s="53" t="s">
        <v>31</v>
      </c>
      <c r="I13" s="54" t="s">
        <v>7</v>
      </c>
      <c r="J13" s="55">
        <v>150000</v>
      </c>
      <c r="K13" s="54">
        <v>5</v>
      </c>
      <c r="L13" s="56">
        <f t="shared" si="0"/>
        <v>750000</v>
      </c>
    </row>
    <row r="14" spans="1:14" ht="24.75" customHeight="1">
      <c r="A14" s="49">
        <v>8</v>
      </c>
      <c r="B14" s="63" t="s">
        <v>32</v>
      </c>
      <c r="C14" s="64" t="s">
        <v>23</v>
      </c>
      <c r="D14" s="65"/>
      <c r="E14" s="65" t="s">
        <v>33</v>
      </c>
      <c r="F14" s="65" t="s">
        <v>4</v>
      </c>
      <c r="G14" s="66" t="s">
        <v>34</v>
      </c>
      <c r="H14" s="67" t="s">
        <v>12</v>
      </c>
      <c r="I14" s="68" t="s">
        <v>7</v>
      </c>
      <c r="J14" s="69">
        <v>150000</v>
      </c>
      <c r="K14" s="54">
        <v>5</v>
      </c>
      <c r="L14" s="56">
        <f t="shared" si="0"/>
        <v>750000</v>
      </c>
    </row>
    <row r="15" spans="1:14" ht="24.75" customHeight="1">
      <c r="A15" s="57">
        <v>9</v>
      </c>
      <c r="B15" s="53" t="s">
        <v>35</v>
      </c>
      <c r="C15" s="61"/>
      <c r="D15" s="61" t="s">
        <v>23</v>
      </c>
      <c r="E15" s="49" t="s">
        <v>33</v>
      </c>
      <c r="F15" s="49" t="s">
        <v>4</v>
      </c>
      <c r="G15" s="62" t="s">
        <v>36</v>
      </c>
      <c r="H15" s="53" t="s">
        <v>37</v>
      </c>
      <c r="I15" s="68" t="s">
        <v>7</v>
      </c>
      <c r="J15" s="69">
        <v>150000</v>
      </c>
      <c r="K15" s="54">
        <v>5</v>
      </c>
      <c r="L15" s="56">
        <f t="shared" si="0"/>
        <v>750000</v>
      </c>
    </row>
    <row r="16" spans="1:14" ht="24.75" customHeight="1">
      <c r="A16" s="49">
        <v>10</v>
      </c>
      <c r="B16" s="58" t="s">
        <v>38</v>
      </c>
      <c r="C16" s="49"/>
      <c r="D16" s="61">
        <v>2014</v>
      </c>
      <c r="E16" s="49" t="s">
        <v>39</v>
      </c>
      <c r="F16" s="70" t="s">
        <v>25</v>
      </c>
      <c r="G16" s="59" t="s">
        <v>40</v>
      </c>
      <c r="H16" s="53" t="s">
        <v>41</v>
      </c>
      <c r="I16" s="54" t="s">
        <v>7</v>
      </c>
      <c r="J16" s="55">
        <v>150000</v>
      </c>
      <c r="K16" s="54">
        <v>5</v>
      </c>
      <c r="L16" s="56">
        <f>K16*J16</f>
        <v>750000</v>
      </c>
    </row>
    <row r="17" spans="1:12" ht="24.75" customHeight="1">
      <c r="A17" s="57">
        <v>11</v>
      </c>
      <c r="B17" s="58" t="s">
        <v>42</v>
      </c>
      <c r="C17" s="61" t="s">
        <v>43</v>
      </c>
      <c r="D17" s="61"/>
      <c r="E17" s="49" t="s">
        <v>39</v>
      </c>
      <c r="F17" s="70" t="s">
        <v>4</v>
      </c>
      <c r="G17" s="59" t="s">
        <v>44</v>
      </c>
      <c r="H17" s="59" t="s">
        <v>12</v>
      </c>
      <c r="I17" s="54" t="s">
        <v>7</v>
      </c>
      <c r="J17" s="55">
        <v>150000</v>
      </c>
      <c r="K17" s="54">
        <v>5</v>
      </c>
      <c r="L17" s="56">
        <f>K17*J17</f>
        <v>750000</v>
      </c>
    </row>
    <row r="18" spans="1:12" ht="24.75" customHeight="1">
      <c r="A18" s="49">
        <v>12</v>
      </c>
      <c r="B18" s="58" t="s">
        <v>45</v>
      </c>
      <c r="C18" s="61" t="s">
        <v>46</v>
      </c>
      <c r="D18" s="49"/>
      <c r="E18" s="71" t="s">
        <v>47</v>
      </c>
      <c r="F18" s="70" t="s">
        <v>4</v>
      </c>
      <c r="G18" s="59" t="s">
        <v>14</v>
      </c>
      <c r="H18" s="53" t="s">
        <v>6</v>
      </c>
      <c r="I18" s="54" t="s">
        <v>7</v>
      </c>
      <c r="J18" s="55">
        <v>150000</v>
      </c>
      <c r="K18" s="54">
        <v>5</v>
      </c>
      <c r="L18" s="56">
        <f>K18*J18</f>
        <v>750000</v>
      </c>
    </row>
    <row r="19" spans="1:12" ht="24.75" customHeight="1">
      <c r="A19" s="57">
        <v>13</v>
      </c>
      <c r="B19" s="58" t="s">
        <v>48</v>
      </c>
      <c r="C19" s="61"/>
      <c r="D19" s="61" t="s">
        <v>46</v>
      </c>
      <c r="E19" s="71" t="s">
        <v>49</v>
      </c>
      <c r="F19" s="70" t="s">
        <v>4</v>
      </c>
      <c r="G19" s="59" t="s">
        <v>50</v>
      </c>
      <c r="H19" s="53" t="s">
        <v>51</v>
      </c>
      <c r="I19" s="54" t="s">
        <v>7</v>
      </c>
      <c r="J19" s="55">
        <v>150000</v>
      </c>
      <c r="K19" s="54">
        <v>5</v>
      </c>
      <c r="L19" s="56">
        <f t="shared" si="0"/>
        <v>750000</v>
      </c>
    </row>
    <row r="20" spans="1:12" ht="24.75" customHeight="1">
      <c r="A20" s="49">
        <v>14</v>
      </c>
      <c r="B20" s="53" t="s">
        <v>52</v>
      </c>
      <c r="C20" s="72"/>
      <c r="D20" s="72" t="s">
        <v>46</v>
      </c>
      <c r="E20" s="71" t="s">
        <v>49</v>
      </c>
      <c r="F20" s="70" t="s">
        <v>4</v>
      </c>
      <c r="G20" s="59" t="s">
        <v>53</v>
      </c>
      <c r="H20" s="53" t="s">
        <v>37</v>
      </c>
      <c r="I20" s="54" t="s">
        <v>7</v>
      </c>
      <c r="J20" s="55">
        <v>150000</v>
      </c>
      <c r="K20" s="54">
        <v>5</v>
      </c>
      <c r="L20" s="56">
        <f>K20*J20</f>
        <v>750000</v>
      </c>
    </row>
    <row r="21" spans="1:12" ht="24.75" customHeight="1">
      <c r="A21" s="57">
        <v>15</v>
      </c>
      <c r="B21" s="58" t="s">
        <v>54</v>
      </c>
      <c r="C21" s="61">
        <v>2012</v>
      </c>
      <c r="D21" s="49"/>
      <c r="E21" s="71" t="s">
        <v>55</v>
      </c>
      <c r="F21" s="70" t="s">
        <v>4</v>
      </c>
      <c r="G21" s="59" t="s">
        <v>56</v>
      </c>
      <c r="H21" s="53" t="s">
        <v>57</v>
      </c>
      <c r="I21" s="54" t="s">
        <v>7</v>
      </c>
      <c r="J21" s="55">
        <v>150000</v>
      </c>
      <c r="K21" s="54">
        <v>5</v>
      </c>
      <c r="L21" s="56">
        <f>K21*J21</f>
        <v>750000</v>
      </c>
    </row>
    <row r="22" spans="1:12" s="36" customFormat="1" ht="24" customHeight="1">
      <c r="A22" s="49">
        <v>16</v>
      </c>
      <c r="B22" s="73" t="s">
        <v>73</v>
      </c>
      <c r="C22" s="74" t="s">
        <v>1</v>
      </c>
      <c r="D22" s="74" t="s">
        <v>65</v>
      </c>
      <c r="E22" s="75" t="s">
        <v>3</v>
      </c>
      <c r="F22" s="75" t="s">
        <v>4</v>
      </c>
      <c r="G22" s="67" t="s">
        <v>156</v>
      </c>
      <c r="H22" s="73" t="s">
        <v>221</v>
      </c>
      <c r="I22" s="68" t="s">
        <v>245</v>
      </c>
      <c r="J22" s="69">
        <v>150000</v>
      </c>
      <c r="K22" s="68">
        <v>1</v>
      </c>
      <c r="L22" s="76">
        <f t="shared" ref="L22:L71" si="1">J22*K22</f>
        <v>150000</v>
      </c>
    </row>
    <row r="23" spans="1:12" s="36" customFormat="1" ht="24" customHeight="1">
      <c r="A23" s="57">
        <v>17</v>
      </c>
      <c r="B23" s="73" t="s">
        <v>74</v>
      </c>
      <c r="C23" s="74" t="s">
        <v>1</v>
      </c>
      <c r="D23" s="74" t="s">
        <v>65</v>
      </c>
      <c r="E23" s="75" t="s">
        <v>3</v>
      </c>
      <c r="F23" s="75" t="s">
        <v>4</v>
      </c>
      <c r="G23" s="67" t="s">
        <v>157</v>
      </c>
      <c r="H23" s="73" t="s">
        <v>222</v>
      </c>
      <c r="I23" s="68" t="s">
        <v>245</v>
      </c>
      <c r="J23" s="69">
        <v>150000</v>
      </c>
      <c r="K23" s="68">
        <v>1</v>
      </c>
      <c r="L23" s="76">
        <f t="shared" si="1"/>
        <v>150000</v>
      </c>
    </row>
    <row r="24" spans="1:12" s="36" customFormat="1" ht="24" customHeight="1">
      <c r="A24" s="49">
        <v>18</v>
      </c>
      <c r="B24" s="77" t="s">
        <v>75</v>
      </c>
      <c r="C24" s="74" t="s">
        <v>1</v>
      </c>
      <c r="D24" s="75" t="s">
        <v>65</v>
      </c>
      <c r="E24" s="75" t="s">
        <v>3</v>
      </c>
      <c r="F24" s="75" t="s">
        <v>158</v>
      </c>
      <c r="G24" s="67" t="s">
        <v>159</v>
      </c>
      <c r="H24" s="73" t="s">
        <v>223</v>
      </c>
      <c r="I24" s="68" t="s">
        <v>245</v>
      </c>
      <c r="J24" s="69">
        <v>150000</v>
      </c>
      <c r="K24" s="68">
        <v>1</v>
      </c>
      <c r="L24" s="76">
        <f t="shared" si="1"/>
        <v>150000</v>
      </c>
    </row>
    <row r="25" spans="1:12" s="36" customFormat="1" ht="24" customHeight="1">
      <c r="A25" s="57">
        <v>19</v>
      </c>
      <c r="B25" s="77" t="s">
        <v>76</v>
      </c>
      <c r="C25" s="74" t="s">
        <v>1</v>
      </c>
      <c r="D25" s="75" t="s">
        <v>65</v>
      </c>
      <c r="E25" s="75" t="s">
        <v>3</v>
      </c>
      <c r="F25" s="75" t="s">
        <v>4</v>
      </c>
      <c r="G25" s="67" t="s">
        <v>160</v>
      </c>
      <c r="H25" s="73" t="s">
        <v>12</v>
      </c>
      <c r="I25" s="68" t="s">
        <v>245</v>
      </c>
      <c r="J25" s="69">
        <v>150000</v>
      </c>
      <c r="K25" s="68">
        <v>1</v>
      </c>
      <c r="L25" s="76">
        <f t="shared" si="1"/>
        <v>150000</v>
      </c>
    </row>
    <row r="26" spans="1:12" s="36" customFormat="1" ht="24" customHeight="1">
      <c r="A26" s="49">
        <v>20</v>
      </c>
      <c r="B26" s="73" t="s">
        <v>77</v>
      </c>
      <c r="C26" s="74" t="s">
        <v>1</v>
      </c>
      <c r="D26" s="65" t="s">
        <v>65</v>
      </c>
      <c r="E26" s="75" t="s">
        <v>3</v>
      </c>
      <c r="F26" s="75" t="s">
        <v>4</v>
      </c>
      <c r="G26" s="67" t="s">
        <v>161</v>
      </c>
      <c r="H26" s="73" t="s">
        <v>224</v>
      </c>
      <c r="I26" s="68" t="s">
        <v>245</v>
      </c>
      <c r="J26" s="69">
        <v>150000</v>
      </c>
      <c r="K26" s="68">
        <v>1</v>
      </c>
      <c r="L26" s="76">
        <f t="shared" si="1"/>
        <v>150000</v>
      </c>
    </row>
    <row r="27" spans="1:12" s="36" customFormat="1" ht="24" customHeight="1">
      <c r="A27" s="57">
        <v>21</v>
      </c>
      <c r="B27" s="73" t="s">
        <v>78</v>
      </c>
      <c r="C27" s="74" t="s">
        <v>1</v>
      </c>
      <c r="D27" s="64" t="s">
        <v>2</v>
      </c>
      <c r="E27" s="75" t="s">
        <v>3</v>
      </c>
      <c r="F27" s="75" t="s">
        <v>4</v>
      </c>
      <c r="G27" s="67" t="s">
        <v>162</v>
      </c>
      <c r="H27" s="78" t="s">
        <v>12</v>
      </c>
      <c r="I27" s="68" t="s">
        <v>245</v>
      </c>
      <c r="J27" s="69">
        <v>150000</v>
      </c>
      <c r="K27" s="68">
        <v>1</v>
      </c>
      <c r="L27" s="76">
        <f t="shared" si="1"/>
        <v>150000</v>
      </c>
    </row>
    <row r="28" spans="1:12" s="36" customFormat="1" ht="24" customHeight="1">
      <c r="A28" s="49">
        <v>22</v>
      </c>
      <c r="B28" s="73" t="s">
        <v>79</v>
      </c>
      <c r="C28" s="74" t="s">
        <v>1</v>
      </c>
      <c r="D28" s="64" t="s">
        <v>2</v>
      </c>
      <c r="E28" s="75" t="s">
        <v>3</v>
      </c>
      <c r="F28" s="75" t="s">
        <v>4</v>
      </c>
      <c r="G28" s="67" t="s">
        <v>163</v>
      </c>
      <c r="H28" s="67" t="s">
        <v>12</v>
      </c>
      <c r="I28" s="68" t="s">
        <v>245</v>
      </c>
      <c r="J28" s="69">
        <v>150000</v>
      </c>
      <c r="K28" s="68">
        <v>1</v>
      </c>
      <c r="L28" s="76">
        <f t="shared" si="1"/>
        <v>150000</v>
      </c>
    </row>
    <row r="29" spans="1:12" ht="24" customHeight="1">
      <c r="A29" s="57">
        <v>23</v>
      </c>
      <c r="B29" s="78" t="s">
        <v>80</v>
      </c>
      <c r="C29" s="79" t="s">
        <v>9</v>
      </c>
      <c r="D29" s="79"/>
      <c r="E29" s="80" t="s">
        <v>10</v>
      </c>
      <c r="F29" s="81" t="s">
        <v>155</v>
      </c>
      <c r="G29" s="67" t="s">
        <v>164</v>
      </c>
      <c r="H29" s="78" t="s">
        <v>225</v>
      </c>
      <c r="I29" s="68" t="s">
        <v>245</v>
      </c>
      <c r="J29" s="69">
        <v>150000</v>
      </c>
      <c r="K29" s="68">
        <v>1</v>
      </c>
      <c r="L29" s="56">
        <f t="shared" si="1"/>
        <v>150000</v>
      </c>
    </row>
    <row r="30" spans="1:12" ht="24" customHeight="1">
      <c r="A30" s="49">
        <v>24</v>
      </c>
      <c r="B30" s="78" t="s">
        <v>81</v>
      </c>
      <c r="C30" s="80"/>
      <c r="D30" s="79" t="s">
        <v>9</v>
      </c>
      <c r="E30" s="80" t="s">
        <v>10</v>
      </c>
      <c r="F30" s="81" t="s">
        <v>4</v>
      </c>
      <c r="G30" s="67" t="s">
        <v>165</v>
      </c>
      <c r="H30" s="78" t="s">
        <v>12</v>
      </c>
      <c r="I30" s="68" t="s">
        <v>245</v>
      </c>
      <c r="J30" s="69">
        <v>150000</v>
      </c>
      <c r="K30" s="68">
        <v>1</v>
      </c>
      <c r="L30" s="56">
        <f t="shared" si="1"/>
        <v>150000</v>
      </c>
    </row>
    <row r="31" spans="1:12" ht="24" customHeight="1">
      <c r="A31" s="57">
        <v>25</v>
      </c>
      <c r="B31" s="78" t="s">
        <v>82</v>
      </c>
      <c r="C31" s="79" t="s">
        <v>9</v>
      </c>
      <c r="D31" s="79"/>
      <c r="E31" s="80" t="s">
        <v>10</v>
      </c>
      <c r="F31" s="81" t="s">
        <v>166</v>
      </c>
      <c r="G31" s="67" t="s">
        <v>167</v>
      </c>
      <c r="H31" s="78" t="s">
        <v>12</v>
      </c>
      <c r="I31" s="68" t="s">
        <v>245</v>
      </c>
      <c r="J31" s="69">
        <v>150000</v>
      </c>
      <c r="K31" s="68">
        <v>1</v>
      </c>
      <c r="L31" s="56">
        <f t="shared" si="1"/>
        <v>150000</v>
      </c>
    </row>
    <row r="32" spans="1:12" ht="24" customHeight="1">
      <c r="A32" s="49">
        <v>26</v>
      </c>
      <c r="B32" s="78" t="s">
        <v>83</v>
      </c>
      <c r="C32" s="80"/>
      <c r="D32" s="79" t="s">
        <v>9</v>
      </c>
      <c r="E32" s="80" t="s">
        <v>20</v>
      </c>
      <c r="F32" s="81" t="s">
        <v>4</v>
      </c>
      <c r="G32" s="67" t="s">
        <v>159</v>
      </c>
      <c r="H32" s="78" t="s">
        <v>226</v>
      </c>
      <c r="I32" s="68" t="s">
        <v>245</v>
      </c>
      <c r="J32" s="69">
        <v>150000</v>
      </c>
      <c r="K32" s="68">
        <v>1</v>
      </c>
      <c r="L32" s="56">
        <f t="shared" si="1"/>
        <v>150000</v>
      </c>
    </row>
    <row r="33" spans="1:12" ht="24" customHeight="1">
      <c r="A33" s="57">
        <v>27</v>
      </c>
      <c r="B33" s="78" t="s">
        <v>84</v>
      </c>
      <c r="C33" s="80"/>
      <c r="D33" s="79" t="s">
        <v>9</v>
      </c>
      <c r="E33" s="80" t="s">
        <v>20</v>
      </c>
      <c r="F33" s="81" t="s">
        <v>4</v>
      </c>
      <c r="G33" s="67" t="s">
        <v>168</v>
      </c>
      <c r="H33" s="78" t="s">
        <v>12</v>
      </c>
      <c r="I33" s="68" t="s">
        <v>245</v>
      </c>
      <c r="J33" s="69">
        <v>150000</v>
      </c>
      <c r="K33" s="68">
        <v>1</v>
      </c>
      <c r="L33" s="56">
        <f t="shared" si="1"/>
        <v>150000</v>
      </c>
    </row>
    <row r="34" spans="1:12" ht="24" customHeight="1">
      <c r="A34" s="49">
        <v>28</v>
      </c>
      <c r="B34" s="78" t="s">
        <v>85</v>
      </c>
      <c r="C34" s="80"/>
      <c r="D34" s="79" t="s">
        <v>9</v>
      </c>
      <c r="E34" s="80" t="s">
        <v>20</v>
      </c>
      <c r="F34" s="81" t="s">
        <v>4</v>
      </c>
      <c r="G34" s="67" t="s">
        <v>169</v>
      </c>
      <c r="H34" s="78" t="s">
        <v>12</v>
      </c>
      <c r="I34" s="68" t="s">
        <v>245</v>
      </c>
      <c r="J34" s="69">
        <v>150000</v>
      </c>
      <c r="K34" s="68">
        <v>1</v>
      </c>
      <c r="L34" s="56">
        <f t="shared" si="1"/>
        <v>150000</v>
      </c>
    </row>
    <row r="35" spans="1:12" ht="24" customHeight="1">
      <c r="A35" s="57">
        <v>29</v>
      </c>
      <c r="B35" s="78" t="s">
        <v>86</v>
      </c>
      <c r="C35" s="79" t="s">
        <v>9</v>
      </c>
      <c r="D35" s="79"/>
      <c r="E35" s="80" t="s">
        <v>20</v>
      </c>
      <c r="F35" s="81" t="s">
        <v>4</v>
      </c>
      <c r="G35" s="67" t="s">
        <v>170</v>
      </c>
      <c r="H35" s="73" t="s">
        <v>12</v>
      </c>
      <c r="I35" s="68" t="s">
        <v>245</v>
      </c>
      <c r="J35" s="69">
        <v>150000</v>
      </c>
      <c r="K35" s="68">
        <v>1</v>
      </c>
      <c r="L35" s="56">
        <f t="shared" si="1"/>
        <v>150000</v>
      </c>
    </row>
    <row r="36" spans="1:12" ht="24" customHeight="1">
      <c r="A36" s="49">
        <v>30</v>
      </c>
      <c r="B36" s="82" t="s">
        <v>87</v>
      </c>
      <c r="C36" s="75">
        <v>2017</v>
      </c>
      <c r="D36" s="75"/>
      <c r="E36" s="75" t="s">
        <v>20</v>
      </c>
      <c r="F36" s="75" t="s">
        <v>4</v>
      </c>
      <c r="G36" s="67" t="s">
        <v>171</v>
      </c>
      <c r="H36" s="73" t="s">
        <v>12</v>
      </c>
      <c r="I36" s="68" t="s">
        <v>245</v>
      </c>
      <c r="J36" s="69">
        <v>150000</v>
      </c>
      <c r="K36" s="68">
        <v>1</v>
      </c>
      <c r="L36" s="56">
        <f t="shared" si="1"/>
        <v>150000</v>
      </c>
    </row>
    <row r="37" spans="1:12" ht="24" customHeight="1">
      <c r="A37" s="57">
        <v>31</v>
      </c>
      <c r="B37" s="82" t="s">
        <v>88</v>
      </c>
      <c r="C37" s="75">
        <v>2017</v>
      </c>
      <c r="D37" s="75"/>
      <c r="E37" s="75" t="s">
        <v>153</v>
      </c>
      <c r="F37" s="75" t="s">
        <v>4</v>
      </c>
      <c r="G37" s="67" t="s">
        <v>172</v>
      </c>
      <c r="H37" s="73" t="s">
        <v>227</v>
      </c>
      <c r="I37" s="68" t="s">
        <v>245</v>
      </c>
      <c r="J37" s="69">
        <v>150000</v>
      </c>
      <c r="K37" s="68">
        <v>1</v>
      </c>
      <c r="L37" s="56">
        <f t="shared" si="1"/>
        <v>150000</v>
      </c>
    </row>
    <row r="38" spans="1:12" ht="24" customHeight="1">
      <c r="A38" s="49">
        <v>32</v>
      </c>
      <c r="B38" s="82" t="s">
        <v>89</v>
      </c>
      <c r="C38" s="75"/>
      <c r="D38" s="74" t="s">
        <v>150</v>
      </c>
      <c r="E38" s="75" t="s">
        <v>153</v>
      </c>
      <c r="F38" s="75" t="s">
        <v>4</v>
      </c>
      <c r="G38" s="67" t="s">
        <v>11</v>
      </c>
      <c r="H38" s="73" t="s">
        <v>12</v>
      </c>
      <c r="I38" s="68" t="s">
        <v>245</v>
      </c>
      <c r="J38" s="69">
        <v>150000</v>
      </c>
      <c r="K38" s="68">
        <v>1</v>
      </c>
      <c r="L38" s="56">
        <f t="shared" si="1"/>
        <v>150000</v>
      </c>
    </row>
    <row r="39" spans="1:12" ht="24" customHeight="1">
      <c r="A39" s="57">
        <v>33</v>
      </c>
      <c r="B39" s="82" t="s">
        <v>90</v>
      </c>
      <c r="C39" s="75"/>
      <c r="D39" s="74" t="s">
        <v>150</v>
      </c>
      <c r="E39" s="75" t="s">
        <v>153</v>
      </c>
      <c r="F39" s="75" t="s">
        <v>25</v>
      </c>
      <c r="G39" s="67" t="s">
        <v>173</v>
      </c>
      <c r="H39" s="73" t="s">
        <v>12</v>
      </c>
      <c r="I39" s="68" t="s">
        <v>245</v>
      </c>
      <c r="J39" s="69">
        <v>150000</v>
      </c>
      <c r="K39" s="68">
        <v>1</v>
      </c>
      <c r="L39" s="56">
        <f t="shared" si="1"/>
        <v>150000</v>
      </c>
    </row>
    <row r="40" spans="1:12" ht="24" customHeight="1">
      <c r="A40" s="49">
        <v>34</v>
      </c>
      <c r="B40" s="82" t="s">
        <v>91</v>
      </c>
      <c r="C40" s="75"/>
      <c r="D40" s="74" t="s">
        <v>150</v>
      </c>
      <c r="E40" s="75" t="s">
        <v>153</v>
      </c>
      <c r="F40" s="75" t="s">
        <v>4</v>
      </c>
      <c r="G40" s="67" t="s">
        <v>174</v>
      </c>
      <c r="H40" s="73" t="s">
        <v>228</v>
      </c>
      <c r="I40" s="68" t="s">
        <v>245</v>
      </c>
      <c r="J40" s="69">
        <v>150000</v>
      </c>
      <c r="K40" s="68">
        <v>1</v>
      </c>
      <c r="L40" s="56">
        <f t="shared" si="1"/>
        <v>150000</v>
      </c>
    </row>
    <row r="41" spans="1:12" ht="24" customHeight="1">
      <c r="A41" s="57">
        <v>35</v>
      </c>
      <c r="B41" s="82" t="s">
        <v>92</v>
      </c>
      <c r="C41" s="74" t="s">
        <v>150</v>
      </c>
      <c r="D41" s="74"/>
      <c r="E41" s="75" t="s">
        <v>175</v>
      </c>
      <c r="F41" s="75" t="s">
        <v>4</v>
      </c>
      <c r="G41" s="67" t="s">
        <v>176</v>
      </c>
      <c r="H41" s="78" t="s">
        <v>229</v>
      </c>
      <c r="I41" s="68" t="s">
        <v>245</v>
      </c>
      <c r="J41" s="69">
        <v>150000</v>
      </c>
      <c r="K41" s="68">
        <v>1</v>
      </c>
      <c r="L41" s="56">
        <f t="shared" si="1"/>
        <v>150000</v>
      </c>
    </row>
    <row r="42" spans="1:12" ht="24" customHeight="1">
      <c r="A42" s="49">
        <v>36</v>
      </c>
      <c r="B42" s="82" t="s">
        <v>93</v>
      </c>
      <c r="C42" s="75">
        <v>2017</v>
      </c>
      <c r="D42" s="75"/>
      <c r="E42" s="75" t="s">
        <v>175</v>
      </c>
      <c r="F42" s="75" t="s">
        <v>4</v>
      </c>
      <c r="G42" s="67" t="s">
        <v>168</v>
      </c>
      <c r="H42" s="67" t="s">
        <v>12</v>
      </c>
      <c r="I42" s="68" t="s">
        <v>245</v>
      </c>
      <c r="J42" s="69">
        <v>150000</v>
      </c>
      <c r="K42" s="68">
        <v>1</v>
      </c>
      <c r="L42" s="56">
        <f t="shared" si="1"/>
        <v>150000</v>
      </c>
    </row>
    <row r="43" spans="1:12" ht="24" customHeight="1">
      <c r="A43" s="57">
        <v>37</v>
      </c>
      <c r="B43" s="82" t="s">
        <v>94</v>
      </c>
      <c r="C43" s="75">
        <v>2017</v>
      </c>
      <c r="D43" s="75"/>
      <c r="E43" s="75" t="s">
        <v>175</v>
      </c>
      <c r="F43" s="75" t="s">
        <v>4</v>
      </c>
      <c r="G43" s="67" t="s">
        <v>162</v>
      </c>
      <c r="H43" s="78" t="s">
        <v>12</v>
      </c>
      <c r="I43" s="68" t="s">
        <v>245</v>
      </c>
      <c r="J43" s="69">
        <v>150000</v>
      </c>
      <c r="K43" s="68">
        <v>1</v>
      </c>
      <c r="L43" s="56">
        <f t="shared" si="1"/>
        <v>150000</v>
      </c>
    </row>
    <row r="44" spans="1:12" ht="24" customHeight="1">
      <c r="A44" s="49">
        <v>38</v>
      </c>
      <c r="B44" s="82" t="s">
        <v>95</v>
      </c>
      <c r="C44" s="75"/>
      <c r="D44" s="75">
        <v>2017</v>
      </c>
      <c r="E44" s="75" t="s">
        <v>175</v>
      </c>
      <c r="F44" s="75" t="s">
        <v>4</v>
      </c>
      <c r="G44" s="67" t="s">
        <v>177</v>
      </c>
      <c r="H44" s="78" t="s">
        <v>230</v>
      </c>
      <c r="I44" s="68" t="s">
        <v>245</v>
      </c>
      <c r="J44" s="69">
        <v>150000</v>
      </c>
      <c r="K44" s="68">
        <v>1</v>
      </c>
      <c r="L44" s="56">
        <f t="shared" si="1"/>
        <v>150000</v>
      </c>
    </row>
    <row r="45" spans="1:12" ht="24" customHeight="1">
      <c r="A45" s="57">
        <v>39</v>
      </c>
      <c r="B45" s="82" t="s">
        <v>96</v>
      </c>
      <c r="C45" s="75">
        <v>2017</v>
      </c>
      <c r="D45" s="75"/>
      <c r="E45" s="75" t="s">
        <v>175</v>
      </c>
      <c r="F45" s="75" t="s">
        <v>4</v>
      </c>
      <c r="G45" s="67" t="s">
        <v>178</v>
      </c>
      <c r="H45" s="78" t="s">
        <v>12</v>
      </c>
      <c r="I45" s="68" t="s">
        <v>245</v>
      </c>
      <c r="J45" s="69">
        <v>150000</v>
      </c>
      <c r="K45" s="68">
        <v>1</v>
      </c>
      <c r="L45" s="56">
        <f t="shared" si="1"/>
        <v>150000</v>
      </c>
    </row>
    <row r="46" spans="1:12" ht="24" customHeight="1">
      <c r="A46" s="49">
        <v>40</v>
      </c>
      <c r="B46" s="82" t="s">
        <v>97</v>
      </c>
      <c r="C46" s="75"/>
      <c r="D46" s="75">
        <v>2017</v>
      </c>
      <c r="E46" s="75" t="s">
        <v>175</v>
      </c>
      <c r="F46" s="75" t="s">
        <v>4</v>
      </c>
      <c r="G46" s="67" t="s">
        <v>179</v>
      </c>
      <c r="H46" s="78" t="s">
        <v>12</v>
      </c>
      <c r="I46" s="68" t="s">
        <v>245</v>
      </c>
      <c r="J46" s="69">
        <v>150000</v>
      </c>
      <c r="K46" s="68">
        <v>1</v>
      </c>
      <c r="L46" s="56">
        <f t="shared" si="1"/>
        <v>150000</v>
      </c>
    </row>
    <row r="47" spans="1:12" ht="24" customHeight="1">
      <c r="A47" s="57">
        <v>41</v>
      </c>
      <c r="B47" s="82" t="s">
        <v>98</v>
      </c>
      <c r="C47" s="75">
        <v>2017</v>
      </c>
      <c r="D47" s="75"/>
      <c r="E47" s="75" t="s">
        <v>175</v>
      </c>
      <c r="F47" s="75" t="s">
        <v>4</v>
      </c>
      <c r="G47" s="67" t="s">
        <v>180</v>
      </c>
      <c r="H47" s="78" t="s">
        <v>12</v>
      </c>
      <c r="I47" s="68" t="s">
        <v>245</v>
      </c>
      <c r="J47" s="69">
        <v>150000</v>
      </c>
      <c r="K47" s="68">
        <v>1</v>
      </c>
      <c r="L47" s="56">
        <f t="shared" si="1"/>
        <v>150000</v>
      </c>
    </row>
    <row r="48" spans="1:12" ht="24" customHeight="1">
      <c r="A48" s="49">
        <v>42</v>
      </c>
      <c r="B48" s="82" t="s">
        <v>99</v>
      </c>
      <c r="C48" s="75">
        <v>2017</v>
      </c>
      <c r="D48" s="75"/>
      <c r="E48" s="75" t="s">
        <v>175</v>
      </c>
      <c r="F48" s="75" t="s">
        <v>4</v>
      </c>
      <c r="G48" s="67" t="s">
        <v>181</v>
      </c>
      <c r="H48" s="78" t="s">
        <v>12</v>
      </c>
      <c r="I48" s="68" t="s">
        <v>245</v>
      </c>
      <c r="J48" s="69">
        <v>150000</v>
      </c>
      <c r="K48" s="68">
        <v>1</v>
      </c>
      <c r="L48" s="56">
        <f t="shared" si="1"/>
        <v>150000</v>
      </c>
    </row>
    <row r="49" spans="1:12" ht="24" customHeight="1">
      <c r="A49" s="57">
        <v>43</v>
      </c>
      <c r="B49" s="82" t="s">
        <v>100</v>
      </c>
      <c r="C49" s="75">
        <v>2017</v>
      </c>
      <c r="D49" s="75"/>
      <c r="E49" s="75" t="s">
        <v>175</v>
      </c>
      <c r="F49" s="75" t="s">
        <v>4</v>
      </c>
      <c r="G49" s="67" t="s">
        <v>182</v>
      </c>
      <c r="H49" s="78" t="s">
        <v>12</v>
      </c>
      <c r="I49" s="68" t="s">
        <v>245</v>
      </c>
      <c r="J49" s="69">
        <v>150000</v>
      </c>
      <c r="K49" s="68">
        <v>1</v>
      </c>
      <c r="L49" s="56">
        <f t="shared" si="1"/>
        <v>150000</v>
      </c>
    </row>
    <row r="50" spans="1:12" ht="24" customHeight="1">
      <c r="A50" s="49">
        <v>44</v>
      </c>
      <c r="B50" s="82" t="s">
        <v>101</v>
      </c>
      <c r="C50" s="75">
        <v>2017</v>
      </c>
      <c r="D50" s="75"/>
      <c r="E50" s="75" t="s">
        <v>175</v>
      </c>
      <c r="F50" s="75" t="s">
        <v>183</v>
      </c>
      <c r="G50" s="67" t="s">
        <v>184</v>
      </c>
      <c r="H50" s="73" t="s">
        <v>12</v>
      </c>
      <c r="I50" s="68" t="s">
        <v>245</v>
      </c>
      <c r="J50" s="69">
        <v>150000</v>
      </c>
      <c r="K50" s="68">
        <v>1</v>
      </c>
      <c r="L50" s="56">
        <f t="shared" si="1"/>
        <v>150000</v>
      </c>
    </row>
    <row r="51" spans="1:12" ht="24" customHeight="1">
      <c r="A51" s="57">
        <v>45</v>
      </c>
      <c r="B51" s="63" t="s">
        <v>102</v>
      </c>
      <c r="C51" s="64" t="s">
        <v>151</v>
      </c>
      <c r="D51" s="65"/>
      <c r="E51" s="65" t="s">
        <v>24</v>
      </c>
      <c r="F51" s="65" t="s">
        <v>4</v>
      </c>
      <c r="G51" s="67" t="s">
        <v>154</v>
      </c>
      <c r="H51" s="73" t="s">
        <v>231</v>
      </c>
      <c r="I51" s="68" t="s">
        <v>245</v>
      </c>
      <c r="J51" s="69">
        <v>150000</v>
      </c>
      <c r="K51" s="68">
        <v>1</v>
      </c>
      <c r="L51" s="56">
        <f t="shared" si="1"/>
        <v>150000</v>
      </c>
    </row>
    <row r="52" spans="1:12" ht="24" customHeight="1">
      <c r="A52" s="49">
        <v>46</v>
      </c>
      <c r="B52" s="63" t="s">
        <v>103</v>
      </c>
      <c r="C52" s="64" t="s">
        <v>151</v>
      </c>
      <c r="D52" s="65"/>
      <c r="E52" s="65" t="s">
        <v>24</v>
      </c>
      <c r="F52" s="65" t="s">
        <v>4</v>
      </c>
      <c r="G52" s="67" t="s">
        <v>185</v>
      </c>
      <c r="H52" s="73" t="s">
        <v>12</v>
      </c>
      <c r="I52" s="68" t="s">
        <v>245</v>
      </c>
      <c r="J52" s="69">
        <v>150000</v>
      </c>
      <c r="K52" s="68">
        <v>1</v>
      </c>
      <c r="L52" s="56">
        <f t="shared" si="1"/>
        <v>150000</v>
      </c>
    </row>
    <row r="53" spans="1:12" ht="24" customHeight="1">
      <c r="A53" s="57">
        <v>47</v>
      </c>
      <c r="B53" s="63" t="s">
        <v>104</v>
      </c>
      <c r="C53" s="64" t="s">
        <v>151</v>
      </c>
      <c r="D53" s="65"/>
      <c r="E53" s="65" t="s">
        <v>24</v>
      </c>
      <c r="F53" s="65" t="s">
        <v>4</v>
      </c>
      <c r="G53" s="67" t="s">
        <v>186</v>
      </c>
      <c r="H53" s="73" t="s">
        <v>231</v>
      </c>
      <c r="I53" s="68" t="s">
        <v>245</v>
      </c>
      <c r="J53" s="69">
        <v>150000</v>
      </c>
      <c r="K53" s="68">
        <v>1</v>
      </c>
      <c r="L53" s="56">
        <f t="shared" si="1"/>
        <v>150000</v>
      </c>
    </row>
    <row r="54" spans="1:12" ht="24" customHeight="1">
      <c r="A54" s="49">
        <v>48</v>
      </c>
      <c r="B54" s="63" t="s">
        <v>105</v>
      </c>
      <c r="C54" s="64" t="s">
        <v>151</v>
      </c>
      <c r="D54" s="65"/>
      <c r="E54" s="65" t="s">
        <v>24</v>
      </c>
      <c r="F54" s="65" t="s">
        <v>4</v>
      </c>
      <c r="G54" s="67" t="s">
        <v>187</v>
      </c>
      <c r="H54" s="73" t="s">
        <v>12</v>
      </c>
      <c r="I54" s="68" t="s">
        <v>245</v>
      </c>
      <c r="J54" s="69">
        <v>150000</v>
      </c>
      <c r="K54" s="68">
        <v>1</v>
      </c>
      <c r="L54" s="56">
        <f t="shared" si="1"/>
        <v>150000</v>
      </c>
    </row>
    <row r="55" spans="1:12" ht="24" customHeight="1">
      <c r="A55" s="57">
        <v>49</v>
      </c>
      <c r="B55" s="63" t="s">
        <v>106</v>
      </c>
      <c r="C55" s="64"/>
      <c r="D55" s="64" t="s">
        <v>151</v>
      </c>
      <c r="E55" s="65" t="s">
        <v>24</v>
      </c>
      <c r="F55" s="65" t="s">
        <v>4</v>
      </c>
      <c r="G55" s="67" t="s">
        <v>188</v>
      </c>
      <c r="H55" s="73" t="s">
        <v>12</v>
      </c>
      <c r="I55" s="68" t="s">
        <v>245</v>
      </c>
      <c r="J55" s="69">
        <v>150000</v>
      </c>
      <c r="K55" s="68">
        <v>1</v>
      </c>
      <c r="L55" s="56">
        <f t="shared" si="1"/>
        <v>150000</v>
      </c>
    </row>
    <row r="56" spans="1:12" ht="24" customHeight="1">
      <c r="A56" s="49">
        <v>50</v>
      </c>
      <c r="B56" s="63" t="s">
        <v>107</v>
      </c>
      <c r="C56" s="64" t="s">
        <v>151</v>
      </c>
      <c r="D56" s="65"/>
      <c r="E56" s="65" t="s">
        <v>24</v>
      </c>
      <c r="F56" s="65" t="s">
        <v>4</v>
      </c>
      <c r="G56" s="67" t="s">
        <v>189</v>
      </c>
      <c r="H56" s="78" t="s">
        <v>232</v>
      </c>
      <c r="I56" s="68" t="s">
        <v>245</v>
      </c>
      <c r="J56" s="69">
        <v>150000</v>
      </c>
      <c r="K56" s="68">
        <v>1</v>
      </c>
      <c r="L56" s="56">
        <f t="shared" si="1"/>
        <v>150000</v>
      </c>
    </row>
    <row r="57" spans="1:12" ht="24" customHeight="1">
      <c r="A57" s="57">
        <v>51</v>
      </c>
      <c r="B57" s="63" t="s">
        <v>108</v>
      </c>
      <c r="C57" s="64"/>
      <c r="D57" s="64" t="s">
        <v>151</v>
      </c>
      <c r="E57" s="65" t="s">
        <v>24</v>
      </c>
      <c r="F57" s="65" t="s">
        <v>4</v>
      </c>
      <c r="G57" s="67" t="s">
        <v>190</v>
      </c>
      <c r="H57" s="67" t="s">
        <v>12</v>
      </c>
      <c r="I57" s="68" t="s">
        <v>245</v>
      </c>
      <c r="J57" s="69">
        <v>150000</v>
      </c>
      <c r="K57" s="68">
        <v>1</v>
      </c>
      <c r="L57" s="56">
        <f t="shared" si="1"/>
        <v>150000</v>
      </c>
    </row>
    <row r="58" spans="1:12" ht="24" customHeight="1">
      <c r="A58" s="49">
        <v>52</v>
      </c>
      <c r="B58" s="63" t="s">
        <v>109</v>
      </c>
      <c r="C58" s="64">
        <v>2016</v>
      </c>
      <c r="D58" s="64"/>
      <c r="E58" s="65" t="s">
        <v>24</v>
      </c>
      <c r="F58" s="65" t="s">
        <v>4</v>
      </c>
      <c r="G58" s="67" t="s">
        <v>191</v>
      </c>
      <c r="H58" s="78" t="s">
        <v>12</v>
      </c>
      <c r="I58" s="68" t="s">
        <v>245</v>
      </c>
      <c r="J58" s="69">
        <v>150000</v>
      </c>
      <c r="K58" s="68">
        <v>1</v>
      </c>
      <c r="L58" s="56">
        <f t="shared" si="1"/>
        <v>150000</v>
      </c>
    </row>
    <row r="59" spans="1:12" ht="24" customHeight="1">
      <c r="A59" s="57">
        <v>53</v>
      </c>
      <c r="B59" s="63" t="s">
        <v>110</v>
      </c>
      <c r="C59" s="64" t="s">
        <v>151</v>
      </c>
      <c r="D59" s="65"/>
      <c r="E59" s="65" t="s">
        <v>192</v>
      </c>
      <c r="F59" s="65" t="s">
        <v>25</v>
      </c>
      <c r="G59" s="67" t="s">
        <v>193</v>
      </c>
      <c r="H59" s="78" t="s">
        <v>233</v>
      </c>
      <c r="I59" s="68" t="s">
        <v>245</v>
      </c>
      <c r="J59" s="69">
        <v>150000</v>
      </c>
      <c r="K59" s="68">
        <v>1</v>
      </c>
      <c r="L59" s="56">
        <f t="shared" si="1"/>
        <v>150000</v>
      </c>
    </row>
    <row r="60" spans="1:12" ht="24" customHeight="1">
      <c r="A60" s="49">
        <v>54</v>
      </c>
      <c r="B60" s="63" t="s">
        <v>111</v>
      </c>
      <c r="C60" s="64"/>
      <c r="D60" s="64" t="s">
        <v>151</v>
      </c>
      <c r="E60" s="65" t="s">
        <v>192</v>
      </c>
      <c r="F60" s="65" t="s">
        <v>4</v>
      </c>
      <c r="G60" s="67" t="s">
        <v>194</v>
      </c>
      <c r="H60" s="78" t="s">
        <v>12</v>
      </c>
      <c r="I60" s="68" t="s">
        <v>245</v>
      </c>
      <c r="J60" s="69">
        <v>150000</v>
      </c>
      <c r="K60" s="68">
        <v>1</v>
      </c>
      <c r="L60" s="56">
        <f t="shared" si="1"/>
        <v>150000</v>
      </c>
    </row>
    <row r="61" spans="1:12" ht="24" customHeight="1">
      <c r="A61" s="57">
        <v>55</v>
      </c>
      <c r="B61" s="63" t="s">
        <v>112</v>
      </c>
      <c r="C61" s="64" t="s">
        <v>151</v>
      </c>
      <c r="D61" s="65"/>
      <c r="E61" s="65" t="s">
        <v>192</v>
      </c>
      <c r="F61" s="65" t="s">
        <v>4</v>
      </c>
      <c r="G61" s="67" t="s">
        <v>195</v>
      </c>
      <c r="H61" s="78" t="s">
        <v>12</v>
      </c>
      <c r="I61" s="68" t="s">
        <v>245</v>
      </c>
      <c r="J61" s="69">
        <v>150000</v>
      </c>
      <c r="K61" s="68">
        <v>1</v>
      </c>
      <c r="L61" s="56">
        <f t="shared" si="1"/>
        <v>150000</v>
      </c>
    </row>
    <row r="62" spans="1:12" ht="24" customHeight="1">
      <c r="A62" s="49">
        <v>56</v>
      </c>
      <c r="B62" s="63" t="s">
        <v>113</v>
      </c>
      <c r="C62" s="64" t="s">
        <v>151</v>
      </c>
      <c r="D62" s="65"/>
      <c r="E62" s="65" t="s">
        <v>192</v>
      </c>
      <c r="F62" s="65" t="s">
        <v>4</v>
      </c>
      <c r="G62" s="67" t="s">
        <v>196</v>
      </c>
      <c r="H62" s="78" t="s">
        <v>12</v>
      </c>
      <c r="I62" s="68" t="s">
        <v>245</v>
      </c>
      <c r="J62" s="69">
        <v>150000</v>
      </c>
      <c r="K62" s="68">
        <v>1</v>
      </c>
      <c r="L62" s="56">
        <f t="shared" si="1"/>
        <v>150000</v>
      </c>
    </row>
    <row r="63" spans="1:12" ht="24" customHeight="1">
      <c r="A63" s="57">
        <v>57</v>
      </c>
      <c r="B63" s="63" t="s">
        <v>114</v>
      </c>
      <c r="C63" s="64" t="s">
        <v>151</v>
      </c>
      <c r="D63" s="65"/>
      <c r="E63" s="65" t="s">
        <v>192</v>
      </c>
      <c r="F63" s="65" t="s">
        <v>4</v>
      </c>
      <c r="G63" s="67" t="s">
        <v>197</v>
      </c>
      <c r="H63" s="78" t="s">
        <v>12</v>
      </c>
      <c r="I63" s="68" t="s">
        <v>245</v>
      </c>
      <c r="J63" s="69">
        <v>150000</v>
      </c>
      <c r="K63" s="68">
        <v>1</v>
      </c>
      <c r="L63" s="56">
        <f t="shared" si="1"/>
        <v>150000</v>
      </c>
    </row>
    <row r="64" spans="1:12" ht="24" customHeight="1">
      <c r="A64" s="49">
        <v>58</v>
      </c>
      <c r="B64" s="63" t="s">
        <v>81</v>
      </c>
      <c r="C64" s="64"/>
      <c r="D64" s="64" t="s">
        <v>151</v>
      </c>
      <c r="E64" s="65" t="s">
        <v>192</v>
      </c>
      <c r="F64" s="65" t="s">
        <v>4</v>
      </c>
      <c r="G64" s="67" t="s">
        <v>198</v>
      </c>
      <c r="H64" s="78" t="s">
        <v>12</v>
      </c>
      <c r="I64" s="68" t="s">
        <v>245</v>
      </c>
      <c r="J64" s="69">
        <v>150000</v>
      </c>
      <c r="K64" s="68">
        <v>1</v>
      </c>
      <c r="L64" s="56">
        <f t="shared" si="1"/>
        <v>150000</v>
      </c>
    </row>
    <row r="65" spans="1:12" ht="24" customHeight="1">
      <c r="A65" s="57">
        <v>59</v>
      </c>
      <c r="B65" s="83" t="s">
        <v>115</v>
      </c>
      <c r="C65" s="64"/>
      <c r="D65" s="64" t="s">
        <v>23</v>
      </c>
      <c r="E65" s="65" t="s">
        <v>33</v>
      </c>
      <c r="F65" s="65" t="s">
        <v>4</v>
      </c>
      <c r="G65" s="67" t="s">
        <v>199</v>
      </c>
      <c r="H65" s="73" t="s">
        <v>12</v>
      </c>
      <c r="I65" s="68" t="s">
        <v>245</v>
      </c>
      <c r="J65" s="69">
        <v>150000</v>
      </c>
      <c r="K65" s="68">
        <v>1</v>
      </c>
      <c r="L65" s="56">
        <f t="shared" si="1"/>
        <v>150000</v>
      </c>
    </row>
    <row r="66" spans="1:12" ht="24" customHeight="1">
      <c r="A66" s="49">
        <v>60</v>
      </c>
      <c r="B66" s="83" t="s">
        <v>116</v>
      </c>
      <c r="C66" s="64"/>
      <c r="D66" s="64" t="s">
        <v>23</v>
      </c>
      <c r="E66" s="65" t="s">
        <v>33</v>
      </c>
      <c r="F66" s="65" t="s">
        <v>4</v>
      </c>
      <c r="G66" s="67" t="s">
        <v>173</v>
      </c>
      <c r="H66" s="73" t="s">
        <v>12</v>
      </c>
      <c r="I66" s="68" t="s">
        <v>245</v>
      </c>
      <c r="J66" s="69">
        <v>150000</v>
      </c>
      <c r="K66" s="68">
        <v>1</v>
      </c>
      <c r="L66" s="56">
        <f t="shared" si="1"/>
        <v>150000</v>
      </c>
    </row>
    <row r="67" spans="1:12" ht="24" customHeight="1">
      <c r="A67" s="57">
        <v>61</v>
      </c>
      <c r="B67" s="83" t="s">
        <v>117</v>
      </c>
      <c r="C67" s="64"/>
      <c r="D67" s="64">
        <v>2015</v>
      </c>
      <c r="E67" s="65" t="s">
        <v>33</v>
      </c>
      <c r="F67" s="65" t="s">
        <v>4</v>
      </c>
      <c r="G67" s="67" t="s">
        <v>189</v>
      </c>
      <c r="H67" s="73" t="s">
        <v>12</v>
      </c>
      <c r="I67" s="68" t="s">
        <v>245</v>
      </c>
      <c r="J67" s="69">
        <v>150000</v>
      </c>
      <c r="K67" s="68">
        <v>1</v>
      </c>
      <c r="L67" s="56">
        <f t="shared" si="1"/>
        <v>150000</v>
      </c>
    </row>
    <row r="68" spans="1:12" ht="24" customHeight="1">
      <c r="A68" s="49">
        <v>62</v>
      </c>
      <c r="B68" s="83" t="s">
        <v>118</v>
      </c>
      <c r="C68" s="64"/>
      <c r="D68" s="64" t="s">
        <v>23</v>
      </c>
      <c r="E68" s="65" t="s">
        <v>33</v>
      </c>
      <c r="F68" s="65" t="s">
        <v>4</v>
      </c>
      <c r="G68" s="67" t="s">
        <v>160</v>
      </c>
      <c r="H68" s="73" t="s">
        <v>12</v>
      </c>
      <c r="I68" s="68" t="s">
        <v>245</v>
      </c>
      <c r="J68" s="69">
        <v>150000</v>
      </c>
      <c r="K68" s="68">
        <v>1</v>
      </c>
      <c r="L68" s="56">
        <f t="shared" si="1"/>
        <v>150000</v>
      </c>
    </row>
    <row r="69" spans="1:12" ht="24" customHeight="1">
      <c r="A69" s="57">
        <v>63</v>
      </c>
      <c r="B69" s="82" t="s">
        <v>119</v>
      </c>
      <c r="C69" s="64"/>
      <c r="D69" s="64" t="s">
        <v>43</v>
      </c>
      <c r="E69" s="65" t="s">
        <v>39</v>
      </c>
      <c r="F69" s="81" t="s">
        <v>4</v>
      </c>
      <c r="G69" s="67" t="s">
        <v>200</v>
      </c>
      <c r="H69" s="73" t="s">
        <v>12</v>
      </c>
      <c r="I69" s="68" t="s">
        <v>245</v>
      </c>
      <c r="J69" s="69">
        <v>150000</v>
      </c>
      <c r="K69" s="68">
        <v>1</v>
      </c>
      <c r="L69" s="56">
        <f t="shared" si="1"/>
        <v>150000</v>
      </c>
    </row>
    <row r="70" spans="1:12" ht="24" customHeight="1">
      <c r="A70" s="49">
        <v>64</v>
      </c>
      <c r="B70" s="82" t="s">
        <v>120</v>
      </c>
      <c r="C70" s="64"/>
      <c r="D70" s="64" t="s">
        <v>43</v>
      </c>
      <c r="E70" s="65" t="s">
        <v>39</v>
      </c>
      <c r="F70" s="81" t="s">
        <v>4</v>
      </c>
      <c r="G70" s="67" t="s">
        <v>172</v>
      </c>
      <c r="H70" s="73" t="s">
        <v>234</v>
      </c>
      <c r="I70" s="68" t="s">
        <v>245</v>
      </c>
      <c r="J70" s="69">
        <v>150000</v>
      </c>
      <c r="K70" s="68">
        <v>1</v>
      </c>
      <c r="L70" s="56">
        <f t="shared" si="1"/>
        <v>150000</v>
      </c>
    </row>
    <row r="71" spans="1:12" ht="24" customHeight="1">
      <c r="A71" s="57">
        <v>65</v>
      </c>
      <c r="B71" s="82" t="s">
        <v>121</v>
      </c>
      <c r="C71" s="65"/>
      <c r="D71" s="64" t="s">
        <v>43</v>
      </c>
      <c r="E71" s="65" t="s">
        <v>39</v>
      </c>
      <c r="F71" s="81" t="s">
        <v>4</v>
      </c>
      <c r="G71" s="67" t="s">
        <v>201</v>
      </c>
      <c r="H71" s="78" t="s">
        <v>12</v>
      </c>
      <c r="I71" s="68" t="s">
        <v>245</v>
      </c>
      <c r="J71" s="69">
        <v>150000</v>
      </c>
      <c r="K71" s="68">
        <v>1</v>
      </c>
      <c r="L71" s="56">
        <f t="shared" si="1"/>
        <v>150000</v>
      </c>
    </row>
    <row r="72" spans="1:12" ht="24" customHeight="1">
      <c r="A72" s="49">
        <v>66</v>
      </c>
      <c r="B72" s="82" t="s">
        <v>122</v>
      </c>
      <c r="C72" s="65"/>
      <c r="D72" s="64" t="s">
        <v>43</v>
      </c>
      <c r="E72" s="65" t="s">
        <v>39</v>
      </c>
      <c r="F72" s="81" t="s">
        <v>4</v>
      </c>
      <c r="G72" s="67" t="s">
        <v>202</v>
      </c>
      <c r="H72" s="67" t="s">
        <v>12</v>
      </c>
      <c r="I72" s="68" t="s">
        <v>245</v>
      </c>
      <c r="J72" s="69">
        <v>150000</v>
      </c>
      <c r="K72" s="68">
        <v>1</v>
      </c>
      <c r="L72" s="56">
        <f t="shared" ref="L72:L100" si="2">J72*K72</f>
        <v>150000</v>
      </c>
    </row>
    <row r="73" spans="1:12" ht="24" customHeight="1">
      <c r="A73" s="57">
        <v>67</v>
      </c>
      <c r="B73" s="82" t="s">
        <v>123</v>
      </c>
      <c r="C73" s="65"/>
      <c r="D73" s="64" t="s">
        <v>43</v>
      </c>
      <c r="E73" s="65" t="s">
        <v>39</v>
      </c>
      <c r="F73" s="81" t="s">
        <v>4</v>
      </c>
      <c r="G73" s="67" t="s">
        <v>179</v>
      </c>
      <c r="H73" s="78" t="s">
        <v>12</v>
      </c>
      <c r="I73" s="68" t="s">
        <v>245</v>
      </c>
      <c r="J73" s="69">
        <v>150000</v>
      </c>
      <c r="K73" s="68">
        <v>1</v>
      </c>
      <c r="L73" s="56">
        <f t="shared" si="2"/>
        <v>150000</v>
      </c>
    </row>
    <row r="74" spans="1:12" ht="24" customHeight="1">
      <c r="A74" s="49">
        <v>68</v>
      </c>
      <c r="B74" s="82" t="s">
        <v>124</v>
      </c>
      <c r="C74" s="65"/>
      <c r="D74" s="64" t="s">
        <v>43</v>
      </c>
      <c r="E74" s="65" t="s">
        <v>39</v>
      </c>
      <c r="F74" s="81" t="s">
        <v>4</v>
      </c>
      <c r="G74" s="67" t="s">
        <v>203</v>
      </c>
      <c r="H74" s="78" t="s">
        <v>12</v>
      </c>
      <c r="I74" s="68" t="s">
        <v>245</v>
      </c>
      <c r="J74" s="69">
        <v>150000</v>
      </c>
      <c r="K74" s="68">
        <v>1</v>
      </c>
      <c r="L74" s="56">
        <f t="shared" si="2"/>
        <v>150000</v>
      </c>
    </row>
    <row r="75" spans="1:12" ht="24" customHeight="1">
      <c r="A75" s="57">
        <v>69</v>
      </c>
      <c r="B75" s="82" t="s">
        <v>125</v>
      </c>
      <c r="C75" s="64" t="s">
        <v>43</v>
      </c>
      <c r="D75" s="64"/>
      <c r="E75" s="65" t="s">
        <v>39</v>
      </c>
      <c r="F75" s="81" t="s">
        <v>4</v>
      </c>
      <c r="G75" s="67" t="s">
        <v>204</v>
      </c>
      <c r="H75" s="78" t="s">
        <v>12</v>
      </c>
      <c r="I75" s="68" t="s">
        <v>245</v>
      </c>
      <c r="J75" s="69">
        <v>150000</v>
      </c>
      <c r="K75" s="68">
        <v>1</v>
      </c>
      <c r="L75" s="56">
        <f t="shared" si="2"/>
        <v>150000</v>
      </c>
    </row>
    <row r="76" spans="1:12" ht="24" customHeight="1">
      <c r="A76" s="49">
        <v>70</v>
      </c>
      <c r="B76" s="78" t="s">
        <v>126</v>
      </c>
      <c r="C76" s="84"/>
      <c r="D76" s="85" t="s">
        <v>149</v>
      </c>
      <c r="E76" s="86" t="s">
        <v>47</v>
      </c>
      <c r="F76" s="81" t="s">
        <v>4</v>
      </c>
      <c r="G76" s="67" t="s">
        <v>205</v>
      </c>
      <c r="H76" s="78" t="s">
        <v>12</v>
      </c>
      <c r="I76" s="68" t="s">
        <v>245</v>
      </c>
      <c r="J76" s="69">
        <v>150000</v>
      </c>
      <c r="K76" s="68">
        <v>1</v>
      </c>
      <c r="L76" s="56">
        <f t="shared" si="2"/>
        <v>150000</v>
      </c>
    </row>
    <row r="77" spans="1:12" ht="24" customHeight="1">
      <c r="A77" s="57">
        <v>71</v>
      </c>
      <c r="B77" s="78" t="s">
        <v>127</v>
      </c>
      <c r="C77" s="84"/>
      <c r="D77" s="85" t="s">
        <v>149</v>
      </c>
      <c r="E77" s="86" t="s">
        <v>47</v>
      </c>
      <c r="F77" s="81" t="s">
        <v>4</v>
      </c>
      <c r="G77" s="67" t="s">
        <v>206</v>
      </c>
      <c r="H77" s="78" t="s">
        <v>12</v>
      </c>
      <c r="I77" s="68" t="s">
        <v>245</v>
      </c>
      <c r="J77" s="69">
        <v>150000</v>
      </c>
      <c r="K77" s="68">
        <v>1</v>
      </c>
      <c r="L77" s="56">
        <f t="shared" si="2"/>
        <v>150000</v>
      </c>
    </row>
    <row r="78" spans="1:12" ht="24" customHeight="1">
      <c r="A78" s="49">
        <v>72</v>
      </c>
      <c r="B78" s="82" t="s">
        <v>128</v>
      </c>
      <c r="C78" s="64"/>
      <c r="D78" s="64" t="s">
        <v>149</v>
      </c>
      <c r="E78" s="86" t="s">
        <v>47</v>
      </c>
      <c r="F78" s="81" t="s">
        <v>4</v>
      </c>
      <c r="G78" s="67" t="s">
        <v>178</v>
      </c>
      <c r="H78" s="78" t="s">
        <v>232</v>
      </c>
      <c r="I78" s="68" t="s">
        <v>245</v>
      </c>
      <c r="J78" s="69">
        <v>150000</v>
      </c>
      <c r="K78" s="68">
        <v>1</v>
      </c>
      <c r="L78" s="56">
        <f t="shared" si="2"/>
        <v>150000</v>
      </c>
    </row>
    <row r="79" spans="1:12" ht="24" customHeight="1">
      <c r="A79" s="57">
        <v>73</v>
      </c>
      <c r="B79" s="82" t="s">
        <v>129</v>
      </c>
      <c r="C79" s="64" t="s">
        <v>149</v>
      </c>
      <c r="D79" s="64"/>
      <c r="E79" s="86" t="s">
        <v>47</v>
      </c>
      <c r="F79" s="81" t="s">
        <v>4</v>
      </c>
      <c r="G79" s="67" t="s">
        <v>128</v>
      </c>
      <c r="H79" s="73" t="s">
        <v>12</v>
      </c>
      <c r="I79" s="68" t="s">
        <v>245</v>
      </c>
      <c r="J79" s="69">
        <v>150000</v>
      </c>
      <c r="K79" s="68">
        <v>1</v>
      </c>
      <c r="L79" s="56">
        <f t="shared" si="2"/>
        <v>150000</v>
      </c>
    </row>
    <row r="80" spans="1:12" ht="24" customHeight="1">
      <c r="A80" s="49">
        <v>74</v>
      </c>
      <c r="B80" s="82" t="s">
        <v>130</v>
      </c>
      <c r="C80" s="64" t="s">
        <v>149</v>
      </c>
      <c r="D80" s="64"/>
      <c r="E80" s="86" t="s">
        <v>47</v>
      </c>
      <c r="F80" s="81" t="s">
        <v>4</v>
      </c>
      <c r="G80" s="67" t="s">
        <v>190</v>
      </c>
      <c r="H80" s="73" t="s">
        <v>12</v>
      </c>
      <c r="I80" s="68" t="s">
        <v>245</v>
      </c>
      <c r="J80" s="69">
        <v>150000</v>
      </c>
      <c r="K80" s="68">
        <v>1</v>
      </c>
      <c r="L80" s="56">
        <f t="shared" si="2"/>
        <v>150000</v>
      </c>
    </row>
    <row r="81" spans="1:12" ht="24" customHeight="1">
      <c r="A81" s="57">
        <v>75</v>
      </c>
      <c r="B81" s="82" t="s">
        <v>131</v>
      </c>
      <c r="C81" s="64"/>
      <c r="D81" s="64">
        <v>2013</v>
      </c>
      <c r="E81" s="86" t="s">
        <v>47</v>
      </c>
      <c r="F81" s="81" t="s">
        <v>4</v>
      </c>
      <c r="G81" s="67" t="s">
        <v>191</v>
      </c>
      <c r="H81" s="73" t="s">
        <v>235</v>
      </c>
      <c r="I81" s="68" t="s">
        <v>245</v>
      </c>
      <c r="J81" s="69">
        <v>150000</v>
      </c>
      <c r="K81" s="68">
        <v>1</v>
      </c>
      <c r="L81" s="56">
        <f t="shared" si="2"/>
        <v>150000</v>
      </c>
    </row>
    <row r="82" spans="1:12" ht="24" customHeight="1">
      <c r="A82" s="49">
        <v>76</v>
      </c>
      <c r="B82" s="82" t="s">
        <v>119</v>
      </c>
      <c r="C82" s="64"/>
      <c r="D82" s="64">
        <v>2013</v>
      </c>
      <c r="E82" s="86" t="s">
        <v>47</v>
      </c>
      <c r="F82" s="81" t="s">
        <v>4</v>
      </c>
      <c r="G82" s="67" t="s">
        <v>207</v>
      </c>
      <c r="H82" s="73" t="s">
        <v>236</v>
      </c>
      <c r="I82" s="68" t="s">
        <v>245</v>
      </c>
      <c r="J82" s="69">
        <v>150000</v>
      </c>
      <c r="K82" s="68">
        <v>1</v>
      </c>
      <c r="L82" s="56">
        <f t="shared" si="2"/>
        <v>150000</v>
      </c>
    </row>
    <row r="83" spans="1:12" ht="24" customHeight="1">
      <c r="A83" s="57">
        <v>77</v>
      </c>
      <c r="B83" s="82" t="s">
        <v>132</v>
      </c>
      <c r="C83" s="64">
        <v>2013</v>
      </c>
      <c r="D83" s="64"/>
      <c r="E83" s="86" t="s">
        <v>47</v>
      </c>
      <c r="F83" s="81" t="s">
        <v>4</v>
      </c>
      <c r="G83" s="67" t="s">
        <v>208</v>
      </c>
      <c r="H83" s="73" t="s">
        <v>237</v>
      </c>
      <c r="I83" s="68" t="s">
        <v>245</v>
      </c>
      <c r="J83" s="69">
        <v>150000</v>
      </c>
      <c r="K83" s="68">
        <v>1</v>
      </c>
      <c r="L83" s="56">
        <f t="shared" si="2"/>
        <v>150000</v>
      </c>
    </row>
    <row r="84" spans="1:12" ht="24" customHeight="1">
      <c r="A84" s="49">
        <v>78</v>
      </c>
      <c r="B84" s="82" t="s">
        <v>133</v>
      </c>
      <c r="C84" s="64"/>
      <c r="D84" s="64" t="s">
        <v>46</v>
      </c>
      <c r="E84" s="86" t="s">
        <v>49</v>
      </c>
      <c r="F84" s="81" t="s">
        <v>4</v>
      </c>
      <c r="G84" s="67" t="s">
        <v>209</v>
      </c>
      <c r="H84" s="73" t="s">
        <v>238</v>
      </c>
      <c r="I84" s="68" t="s">
        <v>245</v>
      </c>
      <c r="J84" s="69">
        <v>150000</v>
      </c>
      <c r="K84" s="68">
        <v>1</v>
      </c>
      <c r="L84" s="56">
        <f t="shared" si="2"/>
        <v>150000</v>
      </c>
    </row>
    <row r="85" spans="1:12" ht="24" customHeight="1">
      <c r="A85" s="57">
        <v>79</v>
      </c>
      <c r="B85" s="82" t="s">
        <v>134</v>
      </c>
      <c r="C85" s="64" t="s">
        <v>46</v>
      </c>
      <c r="D85" s="64"/>
      <c r="E85" s="86" t="s">
        <v>49</v>
      </c>
      <c r="F85" s="81" t="s">
        <v>4</v>
      </c>
      <c r="G85" s="67" t="s">
        <v>210</v>
      </c>
      <c r="H85" s="78" t="s">
        <v>12</v>
      </c>
      <c r="I85" s="68" t="s">
        <v>245</v>
      </c>
      <c r="J85" s="69">
        <v>150000</v>
      </c>
      <c r="K85" s="68">
        <v>1</v>
      </c>
      <c r="L85" s="56">
        <f t="shared" si="2"/>
        <v>150000</v>
      </c>
    </row>
    <row r="86" spans="1:12" ht="24" customHeight="1">
      <c r="A86" s="49">
        <v>80</v>
      </c>
      <c r="B86" s="87" t="s">
        <v>135</v>
      </c>
      <c r="C86" s="88"/>
      <c r="D86" s="85" t="s">
        <v>46</v>
      </c>
      <c r="E86" s="86" t="s">
        <v>49</v>
      </c>
      <c r="F86" s="81" t="s">
        <v>4</v>
      </c>
      <c r="G86" s="67" t="s">
        <v>204</v>
      </c>
      <c r="H86" s="67" t="s">
        <v>12</v>
      </c>
      <c r="I86" s="68" t="s">
        <v>245</v>
      </c>
      <c r="J86" s="69">
        <v>150000</v>
      </c>
      <c r="K86" s="68">
        <v>1</v>
      </c>
      <c r="L86" s="56">
        <f t="shared" si="2"/>
        <v>150000</v>
      </c>
    </row>
    <row r="87" spans="1:12" ht="24" customHeight="1">
      <c r="A87" s="57">
        <v>81</v>
      </c>
      <c r="B87" s="78" t="s">
        <v>136</v>
      </c>
      <c r="C87" s="64" t="s">
        <v>46</v>
      </c>
      <c r="D87" s="64"/>
      <c r="E87" s="86" t="s">
        <v>49</v>
      </c>
      <c r="F87" s="81" t="s">
        <v>4</v>
      </c>
      <c r="G87" s="67" t="s">
        <v>211</v>
      </c>
      <c r="H87" s="78" t="s">
        <v>12</v>
      </c>
      <c r="I87" s="68" t="s">
        <v>245</v>
      </c>
      <c r="J87" s="69">
        <v>150000</v>
      </c>
      <c r="K87" s="68">
        <v>1</v>
      </c>
      <c r="L87" s="56">
        <f t="shared" si="2"/>
        <v>150000</v>
      </c>
    </row>
    <row r="88" spans="1:12" ht="24" customHeight="1">
      <c r="A88" s="49">
        <v>82</v>
      </c>
      <c r="B88" s="78" t="s">
        <v>137</v>
      </c>
      <c r="C88" s="64" t="s">
        <v>46</v>
      </c>
      <c r="D88" s="85"/>
      <c r="E88" s="86" t="s">
        <v>49</v>
      </c>
      <c r="F88" s="81" t="s">
        <v>4</v>
      </c>
      <c r="G88" s="67" t="s">
        <v>212</v>
      </c>
      <c r="H88" s="78" t="s">
        <v>12</v>
      </c>
      <c r="I88" s="68" t="s">
        <v>245</v>
      </c>
      <c r="J88" s="69">
        <v>150000</v>
      </c>
      <c r="K88" s="68">
        <v>1</v>
      </c>
      <c r="L88" s="56">
        <f t="shared" si="2"/>
        <v>150000</v>
      </c>
    </row>
    <row r="89" spans="1:12" ht="24" customHeight="1">
      <c r="A89" s="57">
        <v>83</v>
      </c>
      <c r="B89" s="78" t="s">
        <v>138</v>
      </c>
      <c r="C89" s="64" t="s">
        <v>46</v>
      </c>
      <c r="D89" s="85"/>
      <c r="E89" s="86" t="s">
        <v>49</v>
      </c>
      <c r="F89" s="81" t="s">
        <v>4</v>
      </c>
      <c r="G89" s="67" t="s">
        <v>213</v>
      </c>
      <c r="H89" s="78" t="s">
        <v>12</v>
      </c>
      <c r="I89" s="68" t="s">
        <v>245</v>
      </c>
      <c r="J89" s="69">
        <v>150000</v>
      </c>
      <c r="K89" s="68">
        <v>1</v>
      </c>
      <c r="L89" s="56">
        <f t="shared" si="2"/>
        <v>150000</v>
      </c>
    </row>
    <row r="90" spans="1:12" ht="24" customHeight="1">
      <c r="A90" s="49">
        <v>84</v>
      </c>
      <c r="B90" s="78" t="s">
        <v>139</v>
      </c>
      <c r="C90" s="64">
        <v>2012</v>
      </c>
      <c r="D90" s="85"/>
      <c r="E90" s="86" t="s">
        <v>49</v>
      </c>
      <c r="F90" s="81" t="s">
        <v>4</v>
      </c>
      <c r="G90" s="67" t="s">
        <v>214</v>
      </c>
      <c r="H90" s="78" t="s">
        <v>239</v>
      </c>
      <c r="I90" s="68" t="s">
        <v>245</v>
      </c>
      <c r="J90" s="69">
        <v>150000</v>
      </c>
      <c r="K90" s="68">
        <v>1</v>
      </c>
      <c r="L90" s="56">
        <f t="shared" si="2"/>
        <v>150000</v>
      </c>
    </row>
    <row r="91" spans="1:12" ht="24" customHeight="1">
      <c r="A91" s="57">
        <v>85</v>
      </c>
      <c r="B91" s="78" t="s">
        <v>140</v>
      </c>
      <c r="C91" s="88"/>
      <c r="D91" s="88" t="s">
        <v>46</v>
      </c>
      <c r="E91" s="86" t="s">
        <v>55</v>
      </c>
      <c r="F91" s="81" t="s">
        <v>4</v>
      </c>
      <c r="G91" s="67" t="s">
        <v>194</v>
      </c>
      <c r="H91" s="78" t="s">
        <v>12</v>
      </c>
      <c r="I91" s="68" t="s">
        <v>245</v>
      </c>
      <c r="J91" s="69">
        <v>150000</v>
      </c>
      <c r="K91" s="68">
        <v>1</v>
      </c>
      <c r="L91" s="56">
        <f t="shared" si="2"/>
        <v>150000</v>
      </c>
    </row>
    <row r="92" spans="1:12" ht="24" customHeight="1">
      <c r="A92" s="49">
        <v>86</v>
      </c>
      <c r="B92" s="78" t="s">
        <v>141</v>
      </c>
      <c r="C92" s="84"/>
      <c r="D92" s="64" t="s">
        <v>46</v>
      </c>
      <c r="E92" s="86" t="s">
        <v>55</v>
      </c>
      <c r="F92" s="81" t="s">
        <v>4</v>
      </c>
      <c r="G92" s="67" t="s">
        <v>182</v>
      </c>
      <c r="H92" s="78" t="s">
        <v>12</v>
      </c>
      <c r="I92" s="68" t="s">
        <v>245</v>
      </c>
      <c r="J92" s="69">
        <v>150000</v>
      </c>
      <c r="K92" s="68">
        <v>1</v>
      </c>
      <c r="L92" s="56">
        <f t="shared" si="2"/>
        <v>150000</v>
      </c>
    </row>
    <row r="93" spans="1:12" ht="24" customHeight="1">
      <c r="A93" s="57">
        <v>87</v>
      </c>
      <c r="B93" s="78" t="s">
        <v>142</v>
      </c>
      <c r="C93" s="84"/>
      <c r="D93" s="64" t="s">
        <v>46</v>
      </c>
      <c r="E93" s="86" t="s">
        <v>55</v>
      </c>
      <c r="F93" s="81" t="s">
        <v>4</v>
      </c>
      <c r="G93" s="67" t="s">
        <v>215</v>
      </c>
      <c r="H93" s="78" t="s">
        <v>240</v>
      </c>
      <c r="I93" s="68" t="s">
        <v>245</v>
      </c>
      <c r="J93" s="69">
        <v>150000</v>
      </c>
      <c r="K93" s="68">
        <v>1</v>
      </c>
      <c r="L93" s="56">
        <f t="shared" si="2"/>
        <v>150000</v>
      </c>
    </row>
    <row r="94" spans="1:12" ht="24" customHeight="1">
      <c r="A94" s="49">
        <v>88</v>
      </c>
      <c r="B94" s="78" t="s">
        <v>143</v>
      </c>
      <c r="C94" s="84"/>
      <c r="D94" s="64" t="s">
        <v>46</v>
      </c>
      <c r="E94" s="86" t="s">
        <v>55</v>
      </c>
      <c r="F94" s="81" t="s">
        <v>4</v>
      </c>
      <c r="G94" s="67" t="s">
        <v>176</v>
      </c>
      <c r="H94" s="73" t="s">
        <v>241</v>
      </c>
      <c r="I94" s="68" t="s">
        <v>245</v>
      </c>
      <c r="J94" s="69">
        <v>150000</v>
      </c>
      <c r="K94" s="68">
        <v>1</v>
      </c>
      <c r="L94" s="56">
        <f t="shared" si="2"/>
        <v>150000</v>
      </c>
    </row>
    <row r="95" spans="1:12" ht="24" customHeight="1">
      <c r="A95" s="57">
        <v>89</v>
      </c>
      <c r="B95" s="78" t="s">
        <v>144</v>
      </c>
      <c r="C95" s="84"/>
      <c r="D95" s="64" t="s">
        <v>152</v>
      </c>
      <c r="E95" s="86" t="s">
        <v>216</v>
      </c>
      <c r="F95" s="81" t="s">
        <v>4</v>
      </c>
      <c r="G95" s="67" t="s">
        <v>174</v>
      </c>
      <c r="H95" s="73" t="s">
        <v>242</v>
      </c>
      <c r="I95" s="68" t="s">
        <v>245</v>
      </c>
      <c r="J95" s="69">
        <v>150000</v>
      </c>
      <c r="K95" s="68">
        <v>1</v>
      </c>
      <c r="L95" s="56">
        <f t="shared" si="2"/>
        <v>150000</v>
      </c>
    </row>
    <row r="96" spans="1:12" ht="24" customHeight="1">
      <c r="A96" s="49">
        <v>90</v>
      </c>
      <c r="B96" s="89" t="s">
        <v>145</v>
      </c>
      <c r="C96" s="90" t="s">
        <v>152</v>
      </c>
      <c r="D96" s="91"/>
      <c r="E96" s="86" t="s">
        <v>216</v>
      </c>
      <c r="F96" s="81" t="s">
        <v>4</v>
      </c>
      <c r="G96" s="67" t="s">
        <v>178</v>
      </c>
      <c r="H96" s="73" t="s">
        <v>12</v>
      </c>
      <c r="I96" s="68" t="s">
        <v>245</v>
      </c>
      <c r="J96" s="69">
        <v>150000</v>
      </c>
      <c r="K96" s="68">
        <v>1</v>
      </c>
      <c r="L96" s="56">
        <f t="shared" si="2"/>
        <v>150000</v>
      </c>
    </row>
    <row r="97" spans="1:13" ht="24" customHeight="1">
      <c r="A97" s="57">
        <v>91</v>
      </c>
      <c r="B97" s="78" t="s">
        <v>146</v>
      </c>
      <c r="C97" s="84"/>
      <c r="D97" s="85" t="s">
        <v>152</v>
      </c>
      <c r="E97" s="86" t="s">
        <v>216</v>
      </c>
      <c r="F97" s="81" t="s">
        <v>4</v>
      </c>
      <c r="G97" s="92" t="s">
        <v>217</v>
      </c>
      <c r="H97" s="73" t="s">
        <v>12</v>
      </c>
      <c r="I97" s="68" t="s">
        <v>245</v>
      </c>
      <c r="J97" s="69">
        <v>150000</v>
      </c>
      <c r="K97" s="68">
        <v>1</v>
      </c>
      <c r="L97" s="56">
        <f t="shared" si="2"/>
        <v>150000</v>
      </c>
    </row>
    <row r="98" spans="1:13" ht="24" customHeight="1">
      <c r="A98" s="49">
        <v>92</v>
      </c>
      <c r="B98" s="89" t="s">
        <v>72</v>
      </c>
      <c r="C98" s="90" t="s">
        <v>152</v>
      </c>
      <c r="D98" s="90"/>
      <c r="E98" s="86" t="s">
        <v>216</v>
      </c>
      <c r="F98" s="81" t="s">
        <v>4</v>
      </c>
      <c r="G98" s="93" t="s">
        <v>218</v>
      </c>
      <c r="H98" s="73" t="s">
        <v>12</v>
      </c>
      <c r="I98" s="68" t="s">
        <v>245</v>
      </c>
      <c r="J98" s="69">
        <v>150000</v>
      </c>
      <c r="K98" s="68">
        <v>1</v>
      </c>
      <c r="L98" s="56">
        <f t="shared" si="2"/>
        <v>150000</v>
      </c>
      <c r="M98" s="1">
        <f>94-15</f>
        <v>79</v>
      </c>
    </row>
    <row r="99" spans="1:13" ht="24" customHeight="1">
      <c r="A99" s="57">
        <v>93</v>
      </c>
      <c r="B99" s="78" t="s">
        <v>147</v>
      </c>
      <c r="C99" s="90" t="s">
        <v>152</v>
      </c>
      <c r="D99" s="88"/>
      <c r="E99" s="86" t="s">
        <v>216</v>
      </c>
      <c r="F99" s="81" t="s">
        <v>4</v>
      </c>
      <c r="G99" s="89" t="s">
        <v>219</v>
      </c>
      <c r="H99" s="73" t="s">
        <v>243</v>
      </c>
      <c r="I99" s="68" t="s">
        <v>245</v>
      </c>
      <c r="J99" s="69">
        <v>150000</v>
      </c>
      <c r="K99" s="68">
        <v>1</v>
      </c>
      <c r="L99" s="56">
        <f t="shared" si="2"/>
        <v>150000</v>
      </c>
    </row>
    <row r="100" spans="1:13" ht="24" customHeight="1">
      <c r="A100" s="94">
        <v>94</v>
      </c>
      <c r="B100" s="95" t="s">
        <v>148</v>
      </c>
      <c r="C100" s="96" t="s">
        <v>152</v>
      </c>
      <c r="D100" s="97"/>
      <c r="E100" s="98" t="s">
        <v>216</v>
      </c>
      <c r="F100" s="99" t="s">
        <v>25</v>
      </c>
      <c r="G100" s="100" t="s">
        <v>220</v>
      </c>
      <c r="H100" s="101" t="s">
        <v>244</v>
      </c>
      <c r="I100" s="102" t="s">
        <v>245</v>
      </c>
      <c r="J100" s="103">
        <v>150000</v>
      </c>
      <c r="K100" s="102">
        <v>1</v>
      </c>
      <c r="L100" s="104">
        <f t="shared" si="2"/>
        <v>150000</v>
      </c>
    </row>
  </sheetData>
  <mergeCells count="14">
    <mergeCell ref="A6:F6"/>
    <mergeCell ref="A1:L1"/>
    <mergeCell ref="A4:A5"/>
    <mergeCell ref="B4:B5"/>
    <mergeCell ref="C4:D4"/>
    <mergeCell ref="E4:E5"/>
    <mergeCell ref="F4:F5"/>
    <mergeCell ref="G4:G5"/>
    <mergeCell ref="H4:H5"/>
    <mergeCell ref="I4:I5"/>
    <mergeCell ref="J4:J5"/>
    <mergeCell ref="K4:K5"/>
    <mergeCell ref="A2:L2"/>
    <mergeCell ref="L4:L5"/>
  </mergeCells>
  <pageMargins left="0.19685039370078741" right="0.19685039370078741" top="0.35433070866141736" bottom="0.35433070866141736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G36"/>
  <sheetViews>
    <sheetView tabSelected="1" topLeftCell="A22" workbookViewId="0">
      <selection activeCell="M12" sqref="M12"/>
    </sheetView>
  </sheetViews>
  <sheetFormatPr defaultRowHeight="15.75"/>
  <cols>
    <col min="1" max="1" width="6" style="27" customWidth="1"/>
    <col min="2" max="2" width="35.5703125" style="28" customWidth="1"/>
    <col min="3" max="3" width="11" style="27" customWidth="1"/>
    <col min="4" max="4" width="16.140625" style="29" customWidth="1"/>
    <col min="5" max="5" width="9.140625" style="30"/>
    <col min="6" max="6" width="22.140625" style="9" customWidth="1"/>
    <col min="7" max="7" width="9.140625" style="9"/>
    <col min="8" max="244" width="9.140625" style="10"/>
    <col min="245" max="245" width="17.5703125" style="10" customWidth="1"/>
    <col min="246" max="246" width="9.140625" style="10"/>
    <col min="247" max="247" width="7" style="10" customWidth="1"/>
    <col min="248" max="250" width="9.140625" style="10"/>
    <col min="251" max="251" width="11.7109375" style="10" customWidth="1"/>
    <col min="252" max="252" width="9.140625" style="10"/>
    <col min="253" max="253" width="15.7109375" style="10" customWidth="1"/>
    <col min="254" max="254" width="9.140625" style="10"/>
    <col min="255" max="255" width="12.7109375" style="10" bestFit="1" customWidth="1"/>
    <col min="256" max="500" width="9.140625" style="10"/>
    <col min="501" max="501" width="17.5703125" style="10" customWidth="1"/>
    <col min="502" max="502" width="9.140625" style="10"/>
    <col min="503" max="503" width="7" style="10" customWidth="1"/>
    <col min="504" max="506" width="9.140625" style="10"/>
    <col min="507" max="507" width="11.7109375" style="10" customWidth="1"/>
    <col min="508" max="508" width="9.140625" style="10"/>
    <col min="509" max="509" width="15.7109375" style="10" customWidth="1"/>
    <col min="510" max="510" width="9.140625" style="10"/>
    <col min="511" max="511" width="12.7109375" style="10" bestFit="1" customWidth="1"/>
    <col min="512" max="756" width="9.140625" style="10"/>
    <col min="757" max="757" width="17.5703125" style="10" customWidth="1"/>
    <col min="758" max="758" width="9.140625" style="10"/>
    <col min="759" max="759" width="7" style="10" customWidth="1"/>
    <col min="760" max="762" width="9.140625" style="10"/>
    <col min="763" max="763" width="11.7109375" style="10" customWidth="1"/>
    <col min="764" max="764" width="9.140625" style="10"/>
    <col min="765" max="765" width="15.7109375" style="10" customWidth="1"/>
    <col min="766" max="766" width="9.140625" style="10"/>
    <col min="767" max="767" width="12.7109375" style="10" bestFit="1" customWidth="1"/>
    <col min="768" max="1012" width="9.140625" style="10"/>
    <col min="1013" max="1013" width="17.5703125" style="10" customWidth="1"/>
    <col min="1014" max="1014" width="9.140625" style="10"/>
    <col min="1015" max="1015" width="7" style="10" customWidth="1"/>
    <col min="1016" max="1018" width="9.140625" style="10"/>
    <col min="1019" max="1019" width="11.7109375" style="10" customWidth="1"/>
    <col min="1020" max="1020" width="9.140625" style="10"/>
    <col min="1021" max="1021" width="15.7109375" style="10" customWidth="1"/>
    <col min="1022" max="1022" width="9.140625" style="10"/>
    <col min="1023" max="1023" width="12.7109375" style="10" bestFit="1" customWidth="1"/>
    <col min="1024" max="1268" width="9.140625" style="10"/>
    <col min="1269" max="1269" width="17.5703125" style="10" customWidth="1"/>
    <col min="1270" max="1270" width="9.140625" style="10"/>
    <col min="1271" max="1271" width="7" style="10" customWidth="1"/>
    <col min="1272" max="1274" width="9.140625" style="10"/>
    <col min="1275" max="1275" width="11.7109375" style="10" customWidth="1"/>
    <col min="1276" max="1276" width="9.140625" style="10"/>
    <col min="1277" max="1277" width="15.7109375" style="10" customWidth="1"/>
    <col min="1278" max="1278" width="9.140625" style="10"/>
    <col min="1279" max="1279" width="12.7109375" style="10" bestFit="1" customWidth="1"/>
    <col min="1280" max="1524" width="9.140625" style="10"/>
    <col min="1525" max="1525" width="17.5703125" style="10" customWidth="1"/>
    <col min="1526" max="1526" width="9.140625" style="10"/>
    <col min="1527" max="1527" width="7" style="10" customWidth="1"/>
    <col min="1528" max="1530" width="9.140625" style="10"/>
    <col min="1531" max="1531" width="11.7109375" style="10" customWidth="1"/>
    <col min="1532" max="1532" width="9.140625" style="10"/>
    <col min="1533" max="1533" width="15.7109375" style="10" customWidth="1"/>
    <col min="1534" max="1534" width="9.140625" style="10"/>
    <col min="1535" max="1535" width="12.7109375" style="10" bestFit="1" customWidth="1"/>
    <col min="1536" max="1780" width="9.140625" style="10"/>
    <col min="1781" max="1781" width="17.5703125" style="10" customWidth="1"/>
    <col min="1782" max="1782" width="9.140625" style="10"/>
    <col min="1783" max="1783" width="7" style="10" customWidth="1"/>
    <col min="1784" max="1786" width="9.140625" style="10"/>
    <col min="1787" max="1787" width="11.7109375" style="10" customWidth="1"/>
    <col min="1788" max="1788" width="9.140625" style="10"/>
    <col min="1789" max="1789" width="15.7109375" style="10" customWidth="1"/>
    <col min="1790" max="1790" width="9.140625" style="10"/>
    <col min="1791" max="1791" width="12.7109375" style="10" bestFit="1" customWidth="1"/>
    <col min="1792" max="2036" width="9.140625" style="10"/>
    <col min="2037" max="2037" width="17.5703125" style="10" customWidth="1"/>
    <col min="2038" max="2038" width="9.140625" style="10"/>
    <col min="2039" max="2039" width="7" style="10" customWidth="1"/>
    <col min="2040" max="2042" width="9.140625" style="10"/>
    <col min="2043" max="2043" width="11.7109375" style="10" customWidth="1"/>
    <col min="2044" max="2044" width="9.140625" style="10"/>
    <col min="2045" max="2045" width="15.7109375" style="10" customWidth="1"/>
    <col min="2046" max="2046" width="9.140625" style="10"/>
    <col min="2047" max="2047" width="12.7109375" style="10" bestFit="1" customWidth="1"/>
    <col min="2048" max="2292" width="9.140625" style="10"/>
    <col min="2293" max="2293" width="17.5703125" style="10" customWidth="1"/>
    <col min="2294" max="2294" width="9.140625" style="10"/>
    <col min="2295" max="2295" width="7" style="10" customWidth="1"/>
    <col min="2296" max="2298" width="9.140625" style="10"/>
    <col min="2299" max="2299" width="11.7109375" style="10" customWidth="1"/>
    <col min="2300" max="2300" width="9.140625" style="10"/>
    <col min="2301" max="2301" width="15.7109375" style="10" customWidth="1"/>
    <col min="2302" max="2302" width="9.140625" style="10"/>
    <col min="2303" max="2303" width="12.7109375" style="10" bestFit="1" customWidth="1"/>
    <col min="2304" max="2548" width="9.140625" style="10"/>
    <col min="2549" max="2549" width="17.5703125" style="10" customWidth="1"/>
    <col min="2550" max="2550" width="9.140625" style="10"/>
    <col min="2551" max="2551" width="7" style="10" customWidth="1"/>
    <col min="2552" max="2554" width="9.140625" style="10"/>
    <col min="2555" max="2555" width="11.7109375" style="10" customWidth="1"/>
    <col min="2556" max="2556" width="9.140625" style="10"/>
    <col min="2557" max="2557" width="15.7109375" style="10" customWidth="1"/>
    <col min="2558" max="2558" width="9.140625" style="10"/>
    <col min="2559" max="2559" width="12.7109375" style="10" bestFit="1" customWidth="1"/>
    <col min="2560" max="2804" width="9.140625" style="10"/>
    <col min="2805" max="2805" width="17.5703125" style="10" customWidth="1"/>
    <col min="2806" max="2806" width="9.140625" style="10"/>
    <col min="2807" max="2807" width="7" style="10" customWidth="1"/>
    <col min="2808" max="2810" width="9.140625" style="10"/>
    <col min="2811" max="2811" width="11.7109375" style="10" customWidth="1"/>
    <col min="2812" max="2812" width="9.140625" style="10"/>
    <col min="2813" max="2813" width="15.7109375" style="10" customWidth="1"/>
    <col min="2814" max="2814" width="9.140625" style="10"/>
    <col min="2815" max="2815" width="12.7109375" style="10" bestFit="1" customWidth="1"/>
    <col min="2816" max="3060" width="9.140625" style="10"/>
    <col min="3061" max="3061" width="17.5703125" style="10" customWidth="1"/>
    <col min="3062" max="3062" width="9.140625" style="10"/>
    <col min="3063" max="3063" width="7" style="10" customWidth="1"/>
    <col min="3064" max="3066" width="9.140625" style="10"/>
    <col min="3067" max="3067" width="11.7109375" style="10" customWidth="1"/>
    <col min="3068" max="3068" width="9.140625" style="10"/>
    <col min="3069" max="3069" width="15.7109375" style="10" customWidth="1"/>
    <col min="3070" max="3070" width="9.140625" style="10"/>
    <col min="3071" max="3071" width="12.7109375" style="10" bestFit="1" customWidth="1"/>
    <col min="3072" max="3316" width="9.140625" style="10"/>
    <col min="3317" max="3317" width="17.5703125" style="10" customWidth="1"/>
    <col min="3318" max="3318" width="9.140625" style="10"/>
    <col min="3319" max="3319" width="7" style="10" customWidth="1"/>
    <col min="3320" max="3322" width="9.140625" style="10"/>
    <col min="3323" max="3323" width="11.7109375" style="10" customWidth="1"/>
    <col min="3324" max="3324" width="9.140625" style="10"/>
    <col min="3325" max="3325" width="15.7109375" style="10" customWidth="1"/>
    <col min="3326" max="3326" width="9.140625" style="10"/>
    <col min="3327" max="3327" width="12.7109375" style="10" bestFit="1" customWidth="1"/>
    <col min="3328" max="3572" width="9.140625" style="10"/>
    <col min="3573" max="3573" width="17.5703125" style="10" customWidth="1"/>
    <col min="3574" max="3574" width="9.140625" style="10"/>
    <col min="3575" max="3575" width="7" style="10" customWidth="1"/>
    <col min="3576" max="3578" width="9.140625" style="10"/>
    <col min="3579" max="3579" width="11.7109375" style="10" customWidth="1"/>
    <col min="3580" max="3580" width="9.140625" style="10"/>
    <col min="3581" max="3581" width="15.7109375" style="10" customWidth="1"/>
    <col min="3582" max="3582" width="9.140625" style="10"/>
    <col min="3583" max="3583" width="12.7109375" style="10" bestFit="1" customWidth="1"/>
    <col min="3584" max="3828" width="9.140625" style="10"/>
    <col min="3829" max="3829" width="17.5703125" style="10" customWidth="1"/>
    <col min="3830" max="3830" width="9.140625" style="10"/>
    <col min="3831" max="3831" width="7" style="10" customWidth="1"/>
    <col min="3832" max="3834" width="9.140625" style="10"/>
    <col min="3835" max="3835" width="11.7109375" style="10" customWidth="1"/>
    <col min="3836" max="3836" width="9.140625" style="10"/>
    <col min="3837" max="3837" width="15.7109375" style="10" customWidth="1"/>
    <col min="3838" max="3838" width="9.140625" style="10"/>
    <col min="3839" max="3839" width="12.7109375" style="10" bestFit="1" customWidth="1"/>
    <col min="3840" max="4084" width="9.140625" style="10"/>
    <col min="4085" max="4085" width="17.5703125" style="10" customWidth="1"/>
    <col min="4086" max="4086" width="9.140625" style="10"/>
    <col min="4087" max="4087" width="7" style="10" customWidth="1"/>
    <col min="4088" max="4090" width="9.140625" style="10"/>
    <col min="4091" max="4091" width="11.7109375" style="10" customWidth="1"/>
    <col min="4092" max="4092" width="9.140625" style="10"/>
    <col min="4093" max="4093" width="15.7109375" style="10" customWidth="1"/>
    <col min="4094" max="4094" width="9.140625" style="10"/>
    <col min="4095" max="4095" width="12.7109375" style="10" bestFit="1" customWidth="1"/>
    <col min="4096" max="4340" width="9.140625" style="10"/>
    <col min="4341" max="4341" width="17.5703125" style="10" customWidth="1"/>
    <col min="4342" max="4342" width="9.140625" style="10"/>
    <col min="4343" max="4343" width="7" style="10" customWidth="1"/>
    <col min="4344" max="4346" width="9.140625" style="10"/>
    <col min="4347" max="4347" width="11.7109375" style="10" customWidth="1"/>
    <col min="4348" max="4348" width="9.140625" style="10"/>
    <col min="4349" max="4349" width="15.7109375" style="10" customWidth="1"/>
    <col min="4350" max="4350" width="9.140625" style="10"/>
    <col min="4351" max="4351" width="12.7109375" style="10" bestFit="1" customWidth="1"/>
    <col min="4352" max="4596" width="9.140625" style="10"/>
    <col min="4597" max="4597" width="17.5703125" style="10" customWidth="1"/>
    <col min="4598" max="4598" width="9.140625" style="10"/>
    <col min="4599" max="4599" width="7" style="10" customWidth="1"/>
    <col min="4600" max="4602" width="9.140625" style="10"/>
    <col min="4603" max="4603" width="11.7109375" style="10" customWidth="1"/>
    <col min="4604" max="4604" width="9.140625" style="10"/>
    <col min="4605" max="4605" width="15.7109375" style="10" customWidth="1"/>
    <col min="4606" max="4606" width="9.140625" style="10"/>
    <col min="4607" max="4607" width="12.7109375" style="10" bestFit="1" customWidth="1"/>
    <col min="4608" max="4852" width="9.140625" style="10"/>
    <col min="4853" max="4853" width="17.5703125" style="10" customWidth="1"/>
    <col min="4854" max="4854" width="9.140625" style="10"/>
    <col min="4855" max="4855" width="7" style="10" customWidth="1"/>
    <col min="4856" max="4858" width="9.140625" style="10"/>
    <col min="4859" max="4859" width="11.7109375" style="10" customWidth="1"/>
    <col min="4860" max="4860" width="9.140625" style="10"/>
    <col min="4861" max="4861" width="15.7109375" style="10" customWidth="1"/>
    <col min="4862" max="4862" width="9.140625" style="10"/>
    <col min="4863" max="4863" width="12.7109375" style="10" bestFit="1" customWidth="1"/>
    <col min="4864" max="5108" width="9.140625" style="10"/>
    <col min="5109" max="5109" width="17.5703125" style="10" customWidth="1"/>
    <col min="5110" max="5110" width="9.140625" style="10"/>
    <col min="5111" max="5111" width="7" style="10" customWidth="1"/>
    <col min="5112" max="5114" width="9.140625" style="10"/>
    <col min="5115" max="5115" width="11.7109375" style="10" customWidth="1"/>
    <col min="5116" max="5116" width="9.140625" style="10"/>
    <col min="5117" max="5117" width="15.7109375" style="10" customWidth="1"/>
    <col min="5118" max="5118" width="9.140625" style="10"/>
    <col min="5119" max="5119" width="12.7109375" style="10" bestFit="1" customWidth="1"/>
    <col min="5120" max="5364" width="9.140625" style="10"/>
    <col min="5365" max="5365" width="17.5703125" style="10" customWidth="1"/>
    <col min="5366" max="5366" width="9.140625" style="10"/>
    <col min="5367" max="5367" width="7" style="10" customWidth="1"/>
    <col min="5368" max="5370" width="9.140625" style="10"/>
    <col min="5371" max="5371" width="11.7109375" style="10" customWidth="1"/>
    <col min="5372" max="5372" width="9.140625" style="10"/>
    <col min="5373" max="5373" width="15.7109375" style="10" customWidth="1"/>
    <col min="5374" max="5374" width="9.140625" style="10"/>
    <col min="5375" max="5375" width="12.7109375" style="10" bestFit="1" customWidth="1"/>
    <col min="5376" max="5620" width="9.140625" style="10"/>
    <col min="5621" max="5621" width="17.5703125" style="10" customWidth="1"/>
    <col min="5622" max="5622" width="9.140625" style="10"/>
    <col min="5623" max="5623" width="7" style="10" customWidth="1"/>
    <col min="5624" max="5626" width="9.140625" style="10"/>
    <col min="5627" max="5627" width="11.7109375" style="10" customWidth="1"/>
    <col min="5628" max="5628" width="9.140625" style="10"/>
    <col min="5629" max="5629" width="15.7109375" style="10" customWidth="1"/>
    <col min="5630" max="5630" width="9.140625" style="10"/>
    <col min="5631" max="5631" width="12.7109375" style="10" bestFit="1" customWidth="1"/>
    <col min="5632" max="5876" width="9.140625" style="10"/>
    <col min="5877" max="5877" width="17.5703125" style="10" customWidth="1"/>
    <col min="5878" max="5878" width="9.140625" style="10"/>
    <col min="5879" max="5879" width="7" style="10" customWidth="1"/>
    <col min="5880" max="5882" width="9.140625" style="10"/>
    <col min="5883" max="5883" width="11.7109375" style="10" customWidth="1"/>
    <col min="5884" max="5884" width="9.140625" style="10"/>
    <col min="5885" max="5885" width="15.7109375" style="10" customWidth="1"/>
    <col min="5886" max="5886" width="9.140625" style="10"/>
    <col min="5887" max="5887" width="12.7109375" style="10" bestFit="1" customWidth="1"/>
    <col min="5888" max="6132" width="9.140625" style="10"/>
    <col min="6133" max="6133" width="17.5703125" style="10" customWidth="1"/>
    <col min="6134" max="6134" width="9.140625" style="10"/>
    <col min="6135" max="6135" width="7" style="10" customWidth="1"/>
    <col min="6136" max="6138" width="9.140625" style="10"/>
    <col min="6139" max="6139" width="11.7109375" style="10" customWidth="1"/>
    <col min="6140" max="6140" width="9.140625" style="10"/>
    <col min="6141" max="6141" width="15.7109375" style="10" customWidth="1"/>
    <col min="6142" max="6142" width="9.140625" style="10"/>
    <col min="6143" max="6143" width="12.7109375" style="10" bestFit="1" customWidth="1"/>
    <col min="6144" max="6388" width="9.140625" style="10"/>
    <col min="6389" max="6389" width="17.5703125" style="10" customWidth="1"/>
    <col min="6390" max="6390" width="9.140625" style="10"/>
    <col min="6391" max="6391" width="7" style="10" customWidth="1"/>
    <col min="6392" max="6394" width="9.140625" style="10"/>
    <col min="6395" max="6395" width="11.7109375" style="10" customWidth="1"/>
    <col min="6396" max="6396" width="9.140625" style="10"/>
    <col min="6397" max="6397" width="15.7109375" style="10" customWidth="1"/>
    <col min="6398" max="6398" width="9.140625" style="10"/>
    <col min="6399" max="6399" width="12.7109375" style="10" bestFit="1" customWidth="1"/>
    <col min="6400" max="6644" width="9.140625" style="10"/>
    <col min="6645" max="6645" width="17.5703125" style="10" customWidth="1"/>
    <col min="6646" max="6646" width="9.140625" style="10"/>
    <col min="6647" max="6647" width="7" style="10" customWidth="1"/>
    <col min="6648" max="6650" width="9.140625" style="10"/>
    <col min="6651" max="6651" width="11.7109375" style="10" customWidth="1"/>
    <col min="6652" max="6652" width="9.140625" style="10"/>
    <col min="6653" max="6653" width="15.7109375" style="10" customWidth="1"/>
    <col min="6654" max="6654" width="9.140625" style="10"/>
    <col min="6655" max="6655" width="12.7109375" style="10" bestFit="1" customWidth="1"/>
    <col min="6656" max="6900" width="9.140625" style="10"/>
    <col min="6901" max="6901" width="17.5703125" style="10" customWidth="1"/>
    <col min="6902" max="6902" width="9.140625" style="10"/>
    <col min="6903" max="6903" width="7" style="10" customWidth="1"/>
    <col min="6904" max="6906" width="9.140625" style="10"/>
    <col min="6907" max="6907" width="11.7109375" style="10" customWidth="1"/>
    <col min="6908" max="6908" width="9.140625" style="10"/>
    <col min="6909" max="6909" width="15.7109375" style="10" customWidth="1"/>
    <col min="6910" max="6910" width="9.140625" style="10"/>
    <col min="6911" max="6911" width="12.7109375" style="10" bestFit="1" customWidth="1"/>
    <col min="6912" max="7156" width="9.140625" style="10"/>
    <col min="7157" max="7157" width="17.5703125" style="10" customWidth="1"/>
    <col min="7158" max="7158" width="9.140625" style="10"/>
    <col min="7159" max="7159" width="7" style="10" customWidth="1"/>
    <col min="7160" max="7162" width="9.140625" style="10"/>
    <col min="7163" max="7163" width="11.7109375" style="10" customWidth="1"/>
    <col min="7164" max="7164" width="9.140625" style="10"/>
    <col min="7165" max="7165" width="15.7109375" style="10" customWidth="1"/>
    <col min="7166" max="7166" width="9.140625" style="10"/>
    <col min="7167" max="7167" width="12.7109375" style="10" bestFit="1" customWidth="1"/>
    <col min="7168" max="7412" width="9.140625" style="10"/>
    <col min="7413" max="7413" width="17.5703125" style="10" customWidth="1"/>
    <col min="7414" max="7414" width="9.140625" style="10"/>
    <col min="7415" max="7415" width="7" style="10" customWidth="1"/>
    <col min="7416" max="7418" width="9.140625" style="10"/>
    <col min="7419" max="7419" width="11.7109375" style="10" customWidth="1"/>
    <col min="7420" max="7420" width="9.140625" style="10"/>
    <col min="7421" max="7421" width="15.7109375" style="10" customWidth="1"/>
    <col min="7422" max="7422" width="9.140625" style="10"/>
    <col min="7423" max="7423" width="12.7109375" style="10" bestFit="1" customWidth="1"/>
    <col min="7424" max="7668" width="9.140625" style="10"/>
    <col min="7669" max="7669" width="17.5703125" style="10" customWidth="1"/>
    <col min="7670" max="7670" width="9.140625" style="10"/>
    <col min="7671" max="7671" width="7" style="10" customWidth="1"/>
    <col min="7672" max="7674" width="9.140625" style="10"/>
    <col min="7675" max="7675" width="11.7109375" style="10" customWidth="1"/>
    <col min="7676" max="7676" width="9.140625" style="10"/>
    <col min="7677" max="7677" width="15.7109375" style="10" customWidth="1"/>
    <col min="7678" max="7678" width="9.140625" style="10"/>
    <col min="7679" max="7679" width="12.7109375" style="10" bestFit="1" customWidth="1"/>
    <col min="7680" max="7924" width="9.140625" style="10"/>
    <col min="7925" max="7925" width="17.5703125" style="10" customWidth="1"/>
    <col min="7926" max="7926" width="9.140625" style="10"/>
    <col min="7927" max="7927" width="7" style="10" customWidth="1"/>
    <col min="7928" max="7930" width="9.140625" style="10"/>
    <col min="7931" max="7931" width="11.7109375" style="10" customWidth="1"/>
    <col min="7932" max="7932" width="9.140625" style="10"/>
    <col min="7933" max="7933" width="15.7109375" style="10" customWidth="1"/>
    <col min="7934" max="7934" width="9.140625" style="10"/>
    <col min="7935" max="7935" width="12.7109375" style="10" bestFit="1" customWidth="1"/>
    <col min="7936" max="8180" width="9.140625" style="10"/>
    <col min="8181" max="8181" width="17.5703125" style="10" customWidth="1"/>
    <col min="8182" max="8182" width="9.140625" style="10"/>
    <col min="8183" max="8183" width="7" style="10" customWidth="1"/>
    <col min="8184" max="8186" width="9.140625" style="10"/>
    <col min="8187" max="8187" width="11.7109375" style="10" customWidth="1"/>
    <col min="8188" max="8188" width="9.140625" style="10"/>
    <col min="8189" max="8189" width="15.7109375" style="10" customWidth="1"/>
    <col min="8190" max="8190" width="9.140625" style="10"/>
    <col min="8191" max="8191" width="12.7109375" style="10" bestFit="1" customWidth="1"/>
    <col min="8192" max="8436" width="9.140625" style="10"/>
    <col min="8437" max="8437" width="17.5703125" style="10" customWidth="1"/>
    <col min="8438" max="8438" width="9.140625" style="10"/>
    <col min="8439" max="8439" width="7" style="10" customWidth="1"/>
    <col min="8440" max="8442" width="9.140625" style="10"/>
    <col min="8443" max="8443" width="11.7109375" style="10" customWidth="1"/>
    <col min="8444" max="8444" width="9.140625" style="10"/>
    <col min="8445" max="8445" width="15.7109375" style="10" customWidth="1"/>
    <col min="8446" max="8446" width="9.140625" style="10"/>
    <col min="8447" max="8447" width="12.7109375" style="10" bestFit="1" customWidth="1"/>
    <col min="8448" max="8692" width="9.140625" style="10"/>
    <col min="8693" max="8693" width="17.5703125" style="10" customWidth="1"/>
    <col min="8694" max="8694" width="9.140625" style="10"/>
    <col min="8695" max="8695" width="7" style="10" customWidth="1"/>
    <col min="8696" max="8698" width="9.140625" style="10"/>
    <col min="8699" max="8699" width="11.7109375" style="10" customWidth="1"/>
    <col min="8700" max="8700" width="9.140625" style="10"/>
    <col min="8701" max="8701" width="15.7109375" style="10" customWidth="1"/>
    <col min="8702" max="8702" width="9.140625" style="10"/>
    <col min="8703" max="8703" width="12.7109375" style="10" bestFit="1" customWidth="1"/>
    <col min="8704" max="8948" width="9.140625" style="10"/>
    <col min="8949" max="8949" width="17.5703125" style="10" customWidth="1"/>
    <col min="8950" max="8950" width="9.140625" style="10"/>
    <col min="8951" max="8951" width="7" style="10" customWidth="1"/>
    <col min="8952" max="8954" width="9.140625" style="10"/>
    <col min="8955" max="8955" width="11.7109375" style="10" customWidth="1"/>
    <col min="8956" max="8956" width="9.140625" style="10"/>
    <col min="8957" max="8957" width="15.7109375" style="10" customWidth="1"/>
    <col min="8958" max="8958" width="9.140625" style="10"/>
    <col min="8959" max="8959" width="12.7109375" style="10" bestFit="1" customWidth="1"/>
    <col min="8960" max="9204" width="9.140625" style="10"/>
    <col min="9205" max="9205" width="17.5703125" style="10" customWidth="1"/>
    <col min="9206" max="9206" width="9.140625" style="10"/>
    <col min="9207" max="9207" width="7" style="10" customWidth="1"/>
    <col min="9208" max="9210" width="9.140625" style="10"/>
    <col min="9211" max="9211" width="11.7109375" style="10" customWidth="1"/>
    <col min="9212" max="9212" width="9.140625" style="10"/>
    <col min="9213" max="9213" width="15.7109375" style="10" customWidth="1"/>
    <col min="9214" max="9214" width="9.140625" style="10"/>
    <col min="9215" max="9215" width="12.7109375" style="10" bestFit="1" customWidth="1"/>
    <col min="9216" max="9460" width="9.140625" style="10"/>
    <col min="9461" max="9461" width="17.5703125" style="10" customWidth="1"/>
    <col min="9462" max="9462" width="9.140625" style="10"/>
    <col min="9463" max="9463" width="7" style="10" customWidth="1"/>
    <col min="9464" max="9466" width="9.140625" style="10"/>
    <col min="9467" max="9467" width="11.7109375" style="10" customWidth="1"/>
    <col min="9468" max="9468" width="9.140625" style="10"/>
    <col min="9469" max="9469" width="15.7109375" style="10" customWidth="1"/>
    <col min="9470" max="9470" width="9.140625" style="10"/>
    <col min="9471" max="9471" width="12.7109375" style="10" bestFit="1" customWidth="1"/>
    <col min="9472" max="9716" width="9.140625" style="10"/>
    <col min="9717" max="9717" width="17.5703125" style="10" customWidth="1"/>
    <col min="9718" max="9718" width="9.140625" style="10"/>
    <col min="9719" max="9719" width="7" style="10" customWidth="1"/>
    <col min="9720" max="9722" width="9.140625" style="10"/>
    <col min="9723" max="9723" width="11.7109375" style="10" customWidth="1"/>
    <col min="9724" max="9724" width="9.140625" style="10"/>
    <col min="9725" max="9725" width="15.7109375" style="10" customWidth="1"/>
    <col min="9726" max="9726" width="9.140625" style="10"/>
    <col min="9727" max="9727" width="12.7109375" style="10" bestFit="1" customWidth="1"/>
    <col min="9728" max="9972" width="9.140625" style="10"/>
    <col min="9973" max="9973" width="17.5703125" style="10" customWidth="1"/>
    <col min="9974" max="9974" width="9.140625" style="10"/>
    <col min="9975" max="9975" width="7" style="10" customWidth="1"/>
    <col min="9976" max="9978" width="9.140625" style="10"/>
    <col min="9979" max="9979" width="11.7109375" style="10" customWidth="1"/>
    <col min="9980" max="9980" width="9.140625" style="10"/>
    <col min="9981" max="9981" width="15.7109375" style="10" customWidth="1"/>
    <col min="9982" max="9982" width="9.140625" style="10"/>
    <col min="9983" max="9983" width="12.7109375" style="10" bestFit="1" customWidth="1"/>
    <col min="9984" max="10228" width="9.140625" style="10"/>
    <col min="10229" max="10229" width="17.5703125" style="10" customWidth="1"/>
    <col min="10230" max="10230" width="9.140625" style="10"/>
    <col min="10231" max="10231" width="7" style="10" customWidth="1"/>
    <col min="10232" max="10234" width="9.140625" style="10"/>
    <col min="10235" max="10235" width="11.7109375" style="10" customWidth="1"/>
    <col min="10236" max="10236" width="9.140625" style="10"/>
    <col min="10237" max="10237" width="15.7109375" style="10" customWidth="1"/>
    <col min="10238" max="10238" width="9.140625" style="10"/>
    <col min="10239" max="10239" width="12.7109375" style="10" bestFit="1" customWidth="1"/>
    <col min="10240" max="10484" width="9.140625" style="10"/>
    <col min="10485" max="10485" width="17.5703125" style="10" customWidth="1"/>
    <col min="10486" max="10486" width="9.140625" style="10"/>
    <col min="10487" max="10487" width="7" style="10" customWidth="1"/>
    <col min="10488" max="10490" width="9.140625" style="10"/>
    <col min="10491" max="10491" width="11.7109375" style="10" customWidth="1"/>
    <col min="10492" max="10492" width="9.140625" style="10"/>
    <col min="10493" max="10493" width="15.7109375" style="10" customWidth="1"/>
    <col min="10494" max="10494" width="9.140625" style="10"/>
    <col min="10495" max="10495" width="12.7109375" style="10" bestFit="1" customWidth="1"/>
    <col min="10496" max="10740" width="9.140625" style="10"/>
    <col min="10741" max="10741" width="17.5703125" style="10" customWidth="1"/>
    <col min="10742" max="10742" width="9.140625" style="10"/>
    <col min="10743" max="10743" width="7" style="10" customWidth="1"/>
    <col min="10744" max="10746" width="9.140625" style="10"/>
    <col min="10747" max="10747" width="11.7109375" style="10" customWidth="1"/>
    <col min="10748" max="10748" width="9.140625" style="10"/>
    <col min="10749" max="10749" width="15.7109375" style="10" customWidth="1"/>
    <col min="10750" max="10750" width="9.140625" style="10"/>
    <col min="10751" max="10751" width="12.7109375" style="10" bestFit="1" customWidth="1"/>
    <col min="10752" max="10996" width="9.140625" style="10"/>
    <col min="10997" max="10997" width="17.5703125" style="10" customWidth="1"/>
    <col min="10998" max="10998" width="9.140625" style="10"/>
    <col min="10999" max="10999" width="7" style="10" customWidth="1"/>
    <col min="11000" max="11002" width="9.140625" style="10"/>
    <col min="11003" max="11003" width="11.7109375" style="10" customWidth="1"/>
    <col min="11004" max="11004" width="9.140625" style="10"/>
    <col min="11005" max="11005" width="15.7109375" style="10" customWidth="1"/>
    <col min="11006" max="11006" width="9.140625" style="10"/>
    <col min="11007" max="11007" width="12.7109375" style="10" bestFit="1" customWidth="1"/>
    <col min="11008" max="11252" width="9.140625" style="10"/>
    <col min="11253" max="11253" width="17.5703125" style="10" customWidth="1"/>
    <col min="11254" max="11254" width="9.140625" style="10"/>
    <col min="11255" max="11255" width="7" style="10" customWidth="1"/>
    <col min="11256" max="11258" width="9.140625" style="10"/>
    <col min="11259" max="11259" width="11.7109375" style="10" customWidth="1"/>
    <col min="11260" max="11260" width="9.140625" style="10"/>
    <col min="11261" max="11261" width="15.7109375" style="10" customWidth="1"/>
    <col min="11262" max="11262" width="9.140625" style="10"/>
    <col min="11263" max="11263" width="12.7109375" style="10" bestFit="1" customWidth="1"/>
    <col min="11264" max="11508" width="9.140625" style="10"/>
    <col min="11509" max="11509" width="17.5703125" style="10" customWidth="1"/>
    <col min="11510" max="11510" width="9.140625" style="10"/>
    <col min="11511" max="11511" width="7" style="10" customWidth="1"/>
    <col min="11512" max="11514" width="9.140625" style="10"/>
    <col min="11515" max="11515" width="11.7109375" style="10" customWidth="1"/>
    <col min="11516" max="11516" width="9.140625" style="10"/>
    <col min="11517" max="11517" width="15.7109375" style="10" customWidth="1"/>
    <col min="11518" max="11518" width="9.140625" style="10"/>
    <col min="11519" max="11519" width="12.7109375" style="10" bestFit="1" customWidth="1"/>
    <col min="11520" max="11764" width="9.140625" style="10"/>
    <col min="11765" max="11765" width="17.5703125" style="10" customWidth="1"/>
    <col min="11766" max="11766" width="9.140625" style="10"/>
    <col min="11767" max="11767" width="7" style="10" customWidth="1"/>
    <col min="11768" max="11770" width="9.140625" style="10"/>
    <col min="11771" max="11771" width="11.7109375" style="10" customWidth="1"/>
    <col min="11772" max="11772" width="9.140625" style="10"/>
    <col min="11773" max="11773" width="15.7109375" style="10" customWidth="1"/>
    <col min="11774" max="11774" width="9.140625" style="10"/>
    <col min="11775" max="11775" width="12.7109375" style="10" bestFit="1" customWidth="1"/>
    <col min="11776" max="12020" width="9.140625" style="10"/>
    <col min="12021" max="12021" width="17.5703125" style="10" customWidth="1"/>
    <col min="12022" max="12022" width="9.140625" style="10"/>
    <col min="12023" max="12023" width="7" style="10" customWidth="1"/>
    <col min="12024" max="12026" width="9.140625" style="10"/>
    <col min="12027" max="12027" width="11.7109375" style="10" customWidth="1"/>
    <col min="12028" max="12028" width="9.140625" style="10"/>
    <col min="12029" max="12029" width="15.7109375" style="10" customWidth="1"/>
    <col min="12030" max="12030" width="9.140625" style="10"/>
    <col min="12031" max="12031" width="12.7109375" style="10" bestFit="1" customWidth="1"/>
    <col min="12032" max="12276" width="9.140625" style="10"/>
    <col min="12277" max="12277" width="17.5703125" style="10" customWidth="1"/>
    <col min="12278" max="12278" width="9.140625" style="10"/>
    <col min="12279" max="12279" width="7" style="10" customWidth="1"/>
    <col min="12280" max="12282" width="9.140625" style="10"/>
    <col min="12283" max="12283" width="11.7109375" style="10" customWidth="1"/>
    <col min="12284" max="12284" width="9.140625" style="10"/>
    <col min="12285" max="12285" width="15.7109375" style="10" customWidth="1"/>
    <col min="12286" max="12286" width="9.140625" style="10"/>
    <col min="12287" max="12287" width="12.7109375" style="10" bestFit="1" customWidth="1"/>
    <col min="12288" max="12532" width="9.140625" style="10"/>
    <col min="12533" max="12533" width="17.5703125" style="10" customWidth="1"/>
    <col min="12534" max="12534" width="9.140625" style="10"/>
    <col min="12535" max="12535" width="7" style="10" customWidth="1"/>
    <col min="12536" max="12538" width="9.140625" style="10"/>
    <col min="12539" max="12539" width="11.7109375" style="10" customWidth="1"/>
    <col min="12540" max="12540" width="9.140625" style="10"/>
    <col min="12541" max="12541" width="15.7109375" style="10" customWidth="1"/>
    <col min="12542" max="12542" width="9.140625" style="10"/>
    <col min="12543" max="12543" width="12.7109375" style="10" bestFit="1" customWidth="1"/>
    <col min="12544" max="12788" width="9.140625" style="10"/>
    <col min="12789" max="12789" width="17.5703125" style="10" customWidth="1"/>
    <col min="12790" max="12790" width="9.140625" style="10"/>
    <col min="12791" max="12791" width="7" style="10" customWidth="1"/>
    <col min="12792" max="12794" width="9.140625" style="10"/>
    <col min="12795" max="12795" width="11.7109375" style="10" customWidth="1"/>
    <col min="12796" max="12796" width="9.140625" style="10"/>
    <col min="12797" max="12797" width="15.7109375" style="10" customWidth="1"/>
    <col min="12798" max="12798" width="9.140625" style="10"/>
    <col min="12799" max="12799" width="12.7109375" style="10" bestFit="1" customWidth="1"/>
    <col min="12800" max="13044" width="9.140625" style="10"/>
    <col min="13045" max="13045" width="17.5703125" style="10" customWidth="1"/>
    <col min="13046" max="13046" width="9.140625" style="10"/>
    <col min="13047" max="13047" width="7" style="10" customWidth="1"/>
    <col min="13048" max="13050" width="9.140625" style="10"/>
    <col min="13051" max="13051" width="11.7109375" style="10" customWidth="1"/>
    <col min="13052" max="13052" width="9.140625" style="10"/>
    <col min="13053" max="13053" width="15.7109375" style="10" customWidth="1"/>
    <col min="13054" max="13054" width="9.140625" style="10"/>
    <col min="13055" max="13055" width="12.7109375" style="10" bestFit="1" customWidth="1"/>
    <col min="13056" max="13300" width="9.140625" style="10"/>
    <col min="13301" max="13301" width="17.5703125" style="10" customWidth="1"/>
    <col min="13302" max="13302" width="9.140625" style="10"/>
    <col min="13303" max="13303" width="7" style="10" customWidth="1"/>
    <col min="13304" max="13306" width="9.140625" style="10"/>
    <col min="13307" max="13307" width="11.7109375" style="10" customWidth="1"/>
    <col min="13308" max="13308" width="9.140625" style="10"/>
    <col min="13309" max="13309" width="15.7109375" style="10" customWidth="1"/>
    <col min="13310" max="13310" width="9.140625" style="10"/>
    <col min="13311" max="13311" width="12.7109375" style="10" bestFit="1" customWidth="1"/>
    <col min="13312" max="13556" width="9.140625" style="10"/>
    <col min="13557" max="13557" width="17.5703125" style="10" customWidth="1"/>
    <col min="13558" max="13558" width="9.140625" style="10"/>
    <col min="13559" max="13559" width="7" style="10" customWidth="1"/>
    <col min="13560" max="13562" width="9.140625" style="10"/>
    <col min="13563" max="13563" width="11.7109375" style="10" customWidth="1"/>
    <col min="13564" max="13564" width="9.140625" style="10"/>
    <col min="13565" max="13565" width="15.7109375" style="10" customWidth="1"/>
    <col min="13566" max="13566" width="9.140625" style="10"/>
    <col min="13567" max="13567" width="12.7109375" style="10" bestFit="1" customWidth="1"/>
    <col min="13568" max="13812" width="9.140625" style="10"/>
    <col min="13813" max="13813" width="17.5703125" style="10" customWidth="1"/>
    <col min="13814" max="13814" width="9.140625" style="10"/>
    <col min="13815" max="13815" width="7" style="10" customWidth="1"/>
    <col min="13816" max="13818" width="9.140625" style="10"/>
    <col min="13819" max="13819" width="11.7109375" style="10" customWidth="1"/>
    <col min="13820" max="13820" width="9.140625" style="10"/>
    <col min="13821" max="13821" width="15.7109375" style="10" customWidth="1"/>
    <col min="13822" max="13822" width="9.140625" style="10"/>
    <col min="13823" max="13823" width="12.7109375" style="10" bestFit="1" customWidth="1"/>
    <col min="13824" max="14068" width="9.140625" style="10"/>
    <col min="14069" max="14069" width="17.5703125" style="10" customWidth="1"/>
    <col min="14070" max="14070" width="9.140625" style="10"/>
    <col min="14071" max="14071" width="7" style="10" customWidth="1"/>
    <col min="14072" max="14074" width="9.140625" style="10"/>
    <col min="14075" max="14075" width="11.7109375" style="10" customWidth="1"/>
    <col min="14076" max="14076" width="9.140625" style="10"/>
    <col min="14077" max="14077" width="15.7109375" style="10" customWidth="1"/>
    <col min="14078" max="14078" width="9.140625" style="10"/>
    <col min="14079" max="14079" width="12.7109375" style="10" bestFit="1" customWidth="1"/>
    <col min="14080" max="14324" width="9.140625" style="10"/>
    <col min="14325" max="14325" width="17.5703125" style="10" customWidth="1"/>
    <col min="14326" max="14326" width="9.140625" style="10"/>
    <col min="14327" max="14327" width="7" style="10" customWidth="1"/>
    <col min="14328" max="14330" width="9.140625" style="10"/>
    <col min="14331" max="14331" width="11.7109375" style="10" customWidth="1"/>
    <col min="14332" max="14332" width="9.140625" style="10"/>
    <col min="14333" max="14333" width="15.7109375" style="10" customWidth="1"/>
    <col min="14334" max="14334" width="9.140625" style="10"/>
    <col min="14335" max="14335" width="12.7109375" style="10" bestFit="1" customWidth="1"/>
    <col min="14336" max="14580" width="9.140625" style="10"/>
    <col min="14581" max="14581" width="17.5703125" style="10" customWidth="1"/>
    <col min="14582" max="14582" width="9.140625" style="10"/>
    <col min="14583" max="14583" width="7" style="10" customWidth="1"/>
    <col min="14584" max="14586" width="9.140625" style="10"/>
    <col min="14587" max="14587" width="11.7109375" style="10" customWidth="1"/>
    <col min="14588" max="14588" width="9.140625" style="10"/>
    <col min="14589" max="14589" width="15.7109375" style="10" customWidth="1"/>
    <col min="14590" max="14590" width="9.140625" style="10"/>
    <col min="14591" max="14591" width="12.7109375" style="10" bestFit="1" customWidth="1"/>
    <col min="14592" max="14836" width="9.140625" style="10"/>
    <col min="14837" max="14837" width="17.5703125" style="10" customWidth="1"/>
    <col min="14838" max="14838" width="9.140625" style="10"/>
    <col min="14839" max="14839" width="7" style="10" customWidth="1"/>
    <col min="14840" max="14842" width="9.140625" style="10"/>
    <col min="14843" max="14843" width="11.7109375" style="10" customWidth="1"/>
    <col min="14844" max="14844" width="9.140625" style="10"/>
    <col min="14845" max="14845" width="15.7109375" style="10" customWidth="1"/>
    <col min="14846" max="14846" width="9.140625" style="10"/>
    <col min="14847" max="14847" width="12.7109375" style="10" bestFit="1" customWidth="1"/>
    <col min="14848" max="15092" width="9.140625" style="10"/>
    <col min="15093" max="15093" width="17.5703125" style="10" customWidth="1"/>
    <col min="15094" max="15094" width="9.140625" style="10"/>
    <col min="15095" max="15095" width="7" style="10" customWidth="1"/>
    <col min="15096" max="15098" width="9.140625" style="10"/>
    <col min="15099" max="15099" width="11.7109375" style="10" customWidth="1"/>
    <col min="15100" max="15100" width="9.140625" style="10"/>
    <col min="15101" max="15101" width="15.7109375" style="10" customWidth="1"/>
    <col min="15102" max="15102" width="9.140625" style="10"/>
    <col min="15103" max="15103" width="12.7109375" style="10" bestFit="1" customWidth="1"/>
    <col min="15104" max="15348" width="9.140625" style="10"/>
    <col min="15349" max="15349" width="17.5703125" style="10" customWidth="1"/>
    <col min="15350" max="15350" width="9.140625" style="10"/>
    <col min="15351" max="15351" width="7" style="10" customWidth="1"/>
    <col min="15352" max="15354" width="9.140625" style="10"/>
    <col min="15355" max="15355" width="11.7109375" style="10" customWidth="1"/>
    <col min="15356" max="15356" width="9.140625" style="10"/>
    <col min="15357" max="15357" width="15.7109375" style="10" customWidth="1"/>
    <col min="15358" max="15358" width="9.140625" style="10"/>
    <col min="15359" max="15359" width="12.7109375" style="10" bestFit="1" customWidth="1"/>
    <col min="15360" max="15604" width="9.140625" style="10"/>
    <col min="15605" max="15605" width="17.5703125" style="10" customWidth="1"/>
    <col min="15606" max="15606" width="9.140625" style="10"/>
    <col min="15607" max="15607" width="7" style="10" customWidth="1"/>
    <col min="15608" max="15610" width="9.140625" style="10"/>
    <col min="15611" max="15611" width="11.7109375" style="10" customWidth="1"/>
    <col min="15612" max="15612" width="9.140625" style="10"/>
    <col min="15613" max="15613" width="15.7109375" style="10" customWidth="1"/>
    <col min="15614" max="15614" width="9.140625" style="10"/>
    <col min="15615" max="15615" width="12.7109375" style="10" bestFit="1" customWidth="1"/>
    <col min="15616" max="15860" width="9.140625" style="10"/>
    <col min="15861" max="15861" width="17.5703125" style="10" customWidth="1"/>
    <col min="15862" max="15862" width="9.140625" style="10"/>
    <col min="15863" max="15863" width="7" style="10" customWidth="1"/>
    <col min="15864" max="15866" width="9.140625" style="10"/>
    <col min="15867" max="15867" width="11.7109375" style="10" customWidth="1"/>
    <col min="15868" max="15868" width="9.140625" style="10"/>
    <col min="15869" max="15869" width="15.7109375" style="10" customWidth="1"/>
    <col min="15870" max="15870" width="9.140625" style="10"/>
    <col min="15871" max="15871" width="12.7109375" style="10" bestFit="1" customWidth="1"/>
    <col min="15872" max="16116" width="9.140625" style="10"/>
    <col min="16117" max="16117" width="17.5703125" style="10" customWidth="1"/>
    <col min="16118" max="16118" width="9.140625" style="10"/>
    <col min="16119" max="16119" width="7" style="10" customWidth="1"/>
    <col min="16120" max="16122" width="9.140625" style="10"/>
    <col min="16123" max="16123" width="11.7109375" style="10" customWidth="1"/>
    <col min="16124" max="16124" width="9.140625" style="10"/>
    <col min="16125" max="16125" width="15.7109375" style="10" customWidth="1"/>
    <col min="16126" max="16126" width="9.140625" style="10"/>
    <col min="16127" max="16127" width="12.7109375" style="10" bestFit="1" customWidth="1"/>
    <col min="16128" max="16384" width="9.140625" style="10"/>
  </cols>
  <sheetData>
    <row r="1" spans="1:6" ht="27.75" customHeight="1">
      <c r="A1" s="128" t="s">
        <v>58</v>
      </c>
      <c r="B1" s="128"/>
      <c r="C1" s="128"/>
      <c r="D1" s="6"/>
      <c r="E1" s="7"/>
      <c r="F1" s="8" t="s">
        <v>246</v>
      </c>
    </row>
    <row r="2" spans="1:6" ht="57" customHeight="1">
      <c r="A2" s="147" t="s">
        <v>271</v>
      </c>
      <c r="B2" s="147"/>
      <c r="C2" s="147"/>
      <c r="D2" s="147"/>
      <c r="E2" s="147"/>
      <c r="F2" s="147"/>
    </row>
    <row r="3" spans="1:6" ht="17.25" customHeight="1">
      <c r="A3" s="148" t="s">
        <v>258</v>
      </c>
      <c r="B3" s="148"/>
      <c r="C3" s="148"/>
      <c r="D3" s="148"/>
      <c r="E3" s="148"/>
      <c r="F3" s="148"/>
    </row>
    <row r="4" spans="1:6" ht="15.75" customHeight="1">
      <c r="A4" s="11"/>
      <c r="B4" s="11"/>
      <c r="C4" s="11"/>
      <c r="D4" s="11"/>
      <c r="E4" s="11"/>
      <c r="F4" s="12" t="s">
        <v>247</v>
      </c>
    </row>
    <row r="5" spans="1:6" ht="16.5" customHeight="1">
      <c r="A5" s="129" t="s">
        <v>59</v>
      </c>
      <c r="B5" s="129" t="s">
        <v>248</v>
      </c>
      <c r="C5" s="130" t="s">
        <v>249</v>
      </c>
      <c r="D5" s="131"/>
      <c r="E5" s="131"/>
      <c r="F5" s="132"/>
    </row>
    <row r="6" spans="1:6" ht="16.5" customHeight="1">
      <c r="A6" s="129"/>
      <c r="B6" s="129"/>
      <c r="C6" s="133" t="s">
        <v>250</v>
      </c>
      <c r="D6" s="133" t="s">
        <v>251</v>
      </c>
      <c r="E6" s="133" t="s">
        <v>252</v>
      </c>
      <c r="F6" s="136" t="s">
        <v>253</v>
      </c>
    </row>
    <row r="7" spans="1:6" ht="16.5" customHeight="1">
      <c r="A7" s="129"/>
      <c r="B7" s="129"/>
      <c r="C7" s="134"/>
      <c r="D7" s="134"/>
      <c r="E7" s="134"/>
      <c r="F7" s="137"/>
    </row>
    <row r="8" spans="1:6" ht="16.5" customHeight="1">
      <c r="A8" s="129"/>
      <c r="B8" s="129"/>
      <c r="C8" s="135"/>
      <c r="D8" s="135"/>
      <c r="E8" s="135"/>
      <c r="F8" s="138"/>
    </row>
    <row r="9" spans="1:6" ht="22.5" customHeight="1">
      <c r="A9" s="106" t="s">
        <v>254</v>
      </c>
      <c r="B9" s="106" t="s">
        <v>255</v>
      </c>
      <c r="C9" s="106" t="s">
        <v>256</v>
      </c>
      <c r="D9" s="106">
        <v>4</v>
      </c>
      <c r="E9" s="107">
        <v>5</v>
      </c>
      <c r="F9" s="108"/>
    </row>
    <row r="10" spans="1:6" ht="26.25" customHeight="1">
      <c r="A10" s="13"/>
      <c r="B10" s="14" t="s">
        <v>257</v>
      </c>
      <c r="C10" s="15">
        <f>SUM(C11:C29)</f>
        <v>3739</v>
      </c>
      <c r="D10" s="16"/>
      <c r="E10" s="17"/>
      <c r="F10" s="18">
        <f>SUM(F11:F29)</f>
        <v>5811430000</v>
      </c>
    </row>
    <row r="11" spans="1:6" ht="33" customHeight="1">
      <c r="A11" s="39">
        <v>1</v>
      </c>
      <c r="B11" s="34" t="s">
        <v>266</v>
      </c>
      <c r="C11" s="19">
        <v>225</v>
      </c>
      <c r="D11" s="20">
        <v>295000</v>
      </c>
      <c r="E11" s="21">
        <v>5</v>
      </c>
      <c r="F11" s="22">
        <f t="shared" ref="F11:F20" si="0">C11*D11*E11</f>
        <v>331875000</v>
      </c>
    </row>
    <row r="12" spans="1:6" ht="28.5" customHeight="1">
      <c r="A12" s="142">
        <v>2</v>
      </c>
      <c r="B12" s="139" t="s">
        <v>264</v>
      </c>
      <c r="C12" s="19">
        <v>293</v>
      </c>
      <c r="D12" s="20">
        <v>295000</v>
      </c>
      <c r="E12" s="21">
        <v>5</v>
      </c>
      <c r="F12" s="22">
        <f t="shared" si="0"/>
        <v>432175000</v>
      </c>
    </row>
    <row r="13" spans="1:6" ht="28.5" customHeight="1">
      <c r="A13" s="143"/>
      <c r="B13" s="141"/>
      <c r="C13" s="19">
        <v>9</v>
      </c>
      <c r="D13" s="20">
        <v>295000</v>
      </c>
      <c r="E13" s="21">
        <v>3</v>
      </c>
      <c r="F13" s="22">
        <f t="shared" si="0"/>
        <v>7965000</v>
      </c>
    </row>
    <row r="14" spans="1:6" ht="28.5" customHeight="1">
      <c r="A14" s="144"/>
      <c r="B14" s="140"/>
      <c r="C14" s="19">
        <v>4</v>
      </c>
      <c r="D14" s="20">
        <v>295000</v>
      </c>
      <c r="E14" s="21">
        <v>2</v>
      </c>
      <c r="F14" s="22">
        <f t="shared" si="0"/>
        <v>2360000</v>
      </c>
    </row>
    <row r="15" spans="1:6" ht="33" customHeight="1">
      <c r="A15" s="142" t="s">
        <v>270</v>
      </c>
      <c r="B15" s="141" t="s">
        <v>267</v>
      </c>
      <c r="C15" s="19">
        <v>240</v>
      </c>
      <c r="D15" s="20">
        <v>295000</v>
      </c>
      <c r="E15" s="21">
        <v>5</v>
      </c>
      <c r="F15" s="22">
        <f t="shared" si="0"/>
        <v>354000000</v>
      </c>
    </row>
    <row r="16" spans="1:6" ht="33" customHeight="1">
      <c r="A16" s="144"/>
      <c r="B16" s="140"/>
      <c r="C16" s="19">
        <v>8</v>
      </c>
      <c r="D16" s="20">
        <v>295000</v>
      </c>
      <c r="E16" s="21">
        <v>3</v>
      </c>
      <c r="F16" s="22">
        <f t="shared" si="0"/>
        <v>7080000</v>
      </c>
    </row>
    <row r="17" spans="1:7" ht="33" customHeight="1">
      <c r="A17" s="142">
        <v>4</v>
      </c>
      <c r="B17" s="139" t="s">
        <v>265</v>
      </c>
      <c r="C17" s="19">
        <v>243</v>
      </c>
      <c r="D17" s="20">
        <v>295000</v>
      </c>
      <c r="E17" s="21">
        <v>5</v>
      </c>
      <c r="F17" s="22">
        <f t="shared" si="0"/>
        <v>358425000</v>
      </c>
    </row>
    <row r="18" spans="1:7" ht="33" customHeight="1">
      <c r="A18" s="143"/>
      <c r="B18" s="141"/>
      <c r="C18" s="19">
        <v>1</v>
      </c>
      <c r="D18" s="20">
        <v>295000</v>
      </c>
      <c r="E18" s="21">
        <v>2</v>
      </c>
      <c r="F18" s="22">
        <f t="shared" si="0"/>
        <v>590000</v>
      </c>
    </row>
    <row r="19" spans="1:7" ht="33" customHeight="1">
      <c r="A19" s="144"/>
      <c r="B19" s="140"/>
      <c r="C19" s="19">
        <v>8</v>
      </c>
      <c r="D19" s="20">
        <v>295000</v>
      </c>
      <c r="E19" s="21">
        <v>3</v>
      </c>
      <c r="F19" s="22">
        <f t="shared" si="0"/>
        <v>7080000</v>
      </c>
    </row>
    <row r="20" spans="1:7" ht="28.5" customHeight="1">
      <c r="A20" s="142">
        <v>5</v>
      </c>
      <c r="B20" s="139" t="s">
        <v>260</v>
      </c>
      <c r="C20" s="19">
        <v>387</v>
      </c>
      <c r="D20" s="20">
        <v>295000</v>
      </c>
      <c r="E20" s="21">
        <v>5</v>
      </c>
      <c r="F20" s="22">
        <f t="shared" si="0"/>
        <v>570825000</v>
      </c>
    </row>
    <row r="21" spans="1:7" ht="28.5" customHeight="1">
      <c r="A21" s="144"/>
      <c r="B21" s="140"/>
      <c r="C21" s="19">
        <v>1</v>
      </c>
      <c r="D21" s="20">
        <v>295000</v>
      </c>
      <c r="E21" s="21">
        <v>3</v>
      </c>
      <c r="F21" s="22">
        <f t="shared" ref="F21:F24" si="1">C21*D21*E21</f>
        <v>885000</v>
      </c>
    </row>
    <row r="22" spans="1:7" ht="28.5" customHeight="1">
      <c r="A22" s="142">
        <v>6</v>
      </c>
      <c r="B22" s="139" t="s">
        <v>261</v>
      </c>
      <c r="C22" s="19">
        <v>198</v>
      </c>
      <c r="D22" s="20">
        <v>295000</v>
      </c>
      <c r="E22" s="21">
        <v>5</v>
      </c>
      <c r="F22" s="22">
        <f>C22*D22*E22</f>
        <v>292050000</v>
      </c>
    </row>
    <row r="23" spans="1:7" ht="28.5" customHeight="1">
      <c r="A23" s="144"/>
      <c r="B23" s="140"/>
      <c r="C23" s="19">
        <v>2</v>
      </c>
      <c r="D23" s="20">
        <v>295000</v>
      </c>
      <c r="E23" s="21">
        <v>3</v>
      </c>
      <c r="F23" s="22">
        <f>C23*D23*E23</f>
        <v>1770000</v>
      </c>
    </row>
    <row r="24" spans="1:7" ht="28.5" customHeight="1">
      <c r="A24" s="39">
        <v>7</v>
      </c>
      <c r="B24" s="33" t="s">
        <v>268</v>
      </c>
      <c r="C24" s="19">
        <v>480</v>
      </c>
      <c r="D24" s="20">
        <v>295000</v>
      </c>
      <c r="E24" s="21">
        <v>5</v>
      </c>
      <c r="F24" s="22">
        <f t="shared" si="1"/>
        <v>708000000</v>
      </c>
    </row>
    <row r="25" spans="1:7" ht="28.5" customHeight="1">
      <c r="A25" s="39">
        <v>8</v>
      </c>
      <c r="B25" s="33" t="s">
        <v>269</v>
      </c>
      <c r="C25" s="19">
        <v>289</v>
      </c>
      <c r="D25" s="20">
        <v>295000</v>
      </c>
      <c r="E25" s="21">
        <v>5</v>
      </c>
      <c r="F25" s="22">
        <f t="shared" ref="F25" si="2">C25*D25*E25</f>
        <v>426275000</v>
      </c>
      <c r="G25" s="9" t="s">
        <v>274</v>
      </c>
    </row>
    <row r="26" spans="1:7" ht="25.5" customHeight="1">
      <c r="A26" s="142">
        <v>9</v>
      </c>
      <c r="B26" s="139" t="s">
        <v>259</v>
      </c>
      <c r="C26" s="19">
        <v>197</v>
      </c>
      <c r="D26" s="20">
        <v>295000</v>
      </c>
      <c r="E26" s="21">
        <v>5</v>
      </c>
      <c r="F26" s="22">
        <f>C26*D26*E26</f>
        <v>290575000</v>
      </c>
      <c r="G26" s="9" t="s">
        <v>275</v>
      </c>
    </row>
    <row r="27" spans="1:7" ht="25.5" customHeight="1">
      <c r="A27" s="144"/>
      <c r="B27" s="140"/>
      <c r="C27" s="19">
        <v>168</v>
      </c>
      <c r="D27" s="20">
        <v>350000</v>
      </c>
      <c r="E27" s="21">
        <v>5</v>
      </c>
      <c r="F27" s="22">
        <f>C27*D27*E27</f>
        <v>294000000</v>
      </c>
    </row>
    <row r="28" spans="1:7" ht="28.5" customHeight="1">
      <c r="A28" s="39">
        <v>10</v>
      </c>
      <c r="B28" s="33" t="s">
        <v>262</v>
      </c>
      <c r="C28" s="19">
        <v>563</v>
      </c>
      <c r="D28" s="20">
        <v>350000</v>
      </c>
      <c r="E28" s="21">
        <v>5</v>
      </c>
      <c r="F28" s="22">
        <f>C28*D28*E28</f>
        <v>985250000</v>
      </c>
    </row>
    <row r="29" spans="1:7" ht="28.5" customHeight="1">
      <c r="A29" s="105">
        <v>11</v>
      </c>
      <c r="B29" s="35" t="s">
        <v>263</v>
      </c>
      <c r="C29" s="19">
        <v>423</v>
      </c>
      <c r="D29" s="20">
        <v>350000</v>
      </c>
      <c r="E29" s="21">
        <v>5</v>
      </c>
      <c r="F29" s="22">
        <f>C29*D29*E29</f>
        <v>740250000</v>
      </c>
    </row>
    <row r="30" spans="1:7" s="26" customFormat="1" ht="28.5" customHeight="1">
      <c r="A30" s="146"/>
      <c r="B30" s="146"/>
      <c r="C30" s="146"/>
      <c r="D30" s="145"/>
      <c r="E30" s="145"/>
      <c r="F30" s="145"/>
      <c r="G30" s="25"/>
    </row>
    <row r="36" spans="1:7" s="24" customFormat="1" ht="18.75">
      <c r="A36" s="145"/>
      <c r="B36" s="145"/>
      <c r="C36" s="145"/>
      <c r="D36" s="145"/>
      <c r="E36" s="145"/>
      <c r="F36" s="145"/>
      <c r="G36" s="23"/>
    </row>
  </sheetData>
  <mergeCells count="26">
    <mergeCell ref="A1:C1"/>
    <mergeCell ref="A2:F2"/>
    <mergeCell ref="A3:F3"/>
    <mergeCell ref="A5:A8"/>
    <mergeCell ref="B5:B8"/>
    <mergeCell ref="C5:F5"/>
    <mergeCell ref="D6:D8"/>
    <mergeCell ref="E6:E8"/>
    <mergeCell ref="F6:F8"/>
    <mergeCell ref="C6:C8"/>
    <mergeCell ref="B12:B14"/>
    <mergeCell ref="A12:A14"/>
    <mergeCell ref="B17:B19"/>
    <mergeCell ref="D30:F30"/>
    <mergeCell ref="A36:C36"/>
    <mergeCell ref="D36:F36"/>
    <mergeCell ref="B26:B27"/>
    <mergeCell ref="A26:A27"/>
    <mergeCell ref="A30:C30"/>
    <mergeCell ref="B22:B23"/>
    <mergeCell ref="A22:A23"/>
    <mergeCell ref="B15:B16"/>
    <mergeCell ref="A15:A16"/>
    <mergeCell ref="B20:B21"/>
    <mergeCell ref="A20:A21"/>
    <mergeCell ref="A17:A19"/>
  </mergeCells>
  <pageMargins left="0.2" right="0.19" top="0.23" bottom="0.2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CPHT</vt:lpstr>
      <vt:lpstr>Tổng hợp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2026-04-16T03:07:09Z</cp:lastPrinted>
  <dcterms:created xsi:type="dcterms:W3CDTF">2015-06-05T18:17:20Z</dcterms:created>
  <dcterms:modified xsi:type="dcterms:W3CDTF">2026-05-03T03:20:30Z</dcterms:modified>
</cp:coreProperties>
</file>